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35" windowWidth="15480" windowHeight="1164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<sst xmlns="http://schemas.openxmlformats.org/spreadsheetml/2006/main" count="65" uniqueCount="65">
  <si>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Расходы на технические средства обучения (учебная мебель, учебное оборудование, спортивное оборудование и инвентарь, музыкальные инструменты, оргтехника, используемая для учебных целей), тыс. руб.</t>
  </si>
  <si>
    <t>Расходы на учебно-наглядные пособия, тыс. руб.</t>
  </si>
  <si>
    <t>Расходы на игры и игрушки, тыс. руб.</t>
  </si>
  <si>
    <t>Расходы на приобретение расходных материалов (канцтовары, материалы и инвентарь для учебных занятий, методические пособия, бумага, дискеты, картриджи, тонеры, запчасти к оргтехнике, используемой для образовательного процесса), тыс. руб.</t>
  </si>
  <si>
    <t>Всего расходов на образовательную деятельность в 2012 году, тыс. руб.</t>
  </si>
  <si>
    <t>из них</t>
  </si>
  <si>
    <t>Оплата труда пед. работников, тыс. руб.</t>
  </si>
  <si>
    <t>Начисления на оплату труда  пед. работников, тыс. руб.</t>
  </si>
  <si>
    <t>Итого</t>
  </si>
  <si>
    <t>Норматив подушевого финансирования в ДОУ (руб.)</t>
  </si>
  <si>
    <t>Расчет норматива подушевого финансирования в разрезе каждого образовательного учреждения в  2012 году</t>
  </si>
  <si>
    <t>Наименование дошкольного учреждения (сокращенное)</t>
  </si>
  <si>
    <t>4</t>
  </si>
  <si>
    <t>5</t>
  </si>
  <si>
    <t>6</t>
  </si>
  <si>
    <t>7</t>
  </si>
  <si>
    <t>8</t>
  </si>
  <si>
    <t>9</t>
  </si>
  <si>
    <t>10</t>
  </si>
  <si>
    <t>3=4+5+6+7+8+9</t>
  </si>
  <si>
    <t>Среднесписочная численность воспитанников (чел.)</t>
  </si>
  <si>
    <t>11=3/10</t>
  </si>
  <si>
    <t>МБДОУ "Д/с "Колосок" г.Заозерного"</t>
  </si>
  <si>
    <t>МБДОУ "Д/с "Дюймовочка" г.Заозерного"</t>
  </si>
  <si>
    <t>МБДОУ "Д/с "Звездочка" г.Заозерного"</t>
  </si>
  <si>
    <t>МКДОУ "Александровский д/с "Светлячок"</t>
  </si>
  <si>
    <t>МКДОУ "Большеключинский д/с "Голубок"</t>
  </si>
  <si>
    <t>МКДОУ "Двуреченский д/с "Колокольчик"</t>
  </si>
  <si>
    <t>МКДОУ "Иршинский д/с "Тополек"</t>
  </si>
  <si>
    <t>МКДОУ "Малокамалинский д/с "Улыбка"</t>
  </si>
  <si>
    <t>МКДОУ "Новосолянский д/с "Колосок"</t>
  </si>
  <si>
    <t>МКДОУ "Ивановский д/с "Соболек"</t>
  </si>
  <si>
    <t>МКДОУ "Новокамалинский д/с "Малыш"</t>
  </si>
  <si>
    <t>МКДОУ "Рыбинский д/с "Колобок"</t>
  </si>
  <si>
    <t>МКДОУ "Рыбинский д/с "Солнышко"</t>
  </si>
  <si>
    <t>МКДОУ "Успенский д/с "Березка"</t>
  </si>
  <si>
    <t>МКДОУ "Уральский д/с "Родничок"</t>
  </si>
  <si>
    <t>МКДОУ "Уральский д/с "Одуванчик"</t>
  </si>
  <si>
    <t>МКДОУ "Переясловский д/с "Шалунья"</t>
  </si>
  <si>
    <t>МБДОУ "Саянский д/с "Радуга"</t>
  </si>
  <si>
    <t>МКДОУ "Бородинский д/с "Тополек"</t>
  </si>
  <si>
    <t>189</t>
  </si>
  <si>
    <t>20,0</t>
  </si>
  <si>
    <t>130</t>
  </si>
  <si>
    <t>242</t>
  </si>
  <si>
    <t>30</t>
  </si>
  <si>
    <t>15</t>
  </si>
  <si>
    <t>35</t>
  </si>
  <si>
    <t>44</t>
  </si>
  <si>
    <t>16</t>
  </si>
  <si>
    <t>15,0</t>
  </si>
  <si>
    <t>75</t>
  </si>
  <si>
    <t>14</t>
  </si>
  <si>
    <t>25</t>
  </si>
  <si>
    <t>42</t>
  </si>
  <si>
    <t>17</t>
  </si>
  <si>
    <t>51</t>
  </si>
  <si>
    <t>40</t>
  </si>
  <si>
    <t>56</t>
  </si>
  <si>
    <t>200,0</t>
  </si>
  <si>
    <t>50,0</t>
  </si>
  <si>
    <t>66</t>
  </si>
  <si>
    <t xml:space="preserve">Приложение </t>
  </si>
  <si>
    <t xml:space="preserve">к постановлению </t>
  </si>
  <si>
    <t>администрации Рыбинского района от 18.06.2012г.№ 290-п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</si>
</sst>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2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11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wrapText="1"/>
    </xf>
    <xf numFmtId="4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left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E1">
      <selection activeCell="J3" sqref="J3:K3"/>
    </sheetView>
  </sheetViews>
  <sheetFormatPr defaultColWidth="9.140625" defaultRowHeight="15"/>
  <cols>
    <col min="1" max="1" width="3.8515625" style="1" customWidth="1"/>
    <col min="2" max="2" width="27.8515625" style="1" customWidth="1"/>
    <col min="3" max="3" width="15.57421875" style="1" customWidth="1"/>
    <col min="4" max="4" width="11.7109375" style="1" customWidth="1"/>
    <col min="5" max="5" width="12.8515625" style="2" customWidth="1"/>
    <col min="6" max="6" width="31.57421875" style="2" customWidth="1"/>
    <col min="7" max="7" width="12.8515625" style="2" customWidth="1"/>
    <col min="8" max="8" width="9.140625" style="2" customWidth="1"/>
    <col min="9" max="9" width="29.421875" style="2" customWidth="1"/>
    <col min="10" max="10" width="12.8515625" style="2" customWidth="1"/>
    <col min="11" max="11" width="15.00390625" style="2" customWidth="1"/>
    <col min="12" max="16384" width="9.140625" style="2" customWidth="1"/>
  </cols>
  <sheetData>
    <row r="1" spans="10:11" ht="15">
      <c r="J1" s="21" t="s">
        <v>62</v>
      </c>
      <c r="K1" s="21"/>
    </row>
    <row r="2" spans="1:11" ht="15">
      <c r="A2" s="8"/>
      <c r="B2" s="8"/>
      <c r="D2" s="3"/>
      <c r="J2" s="22" t="s">
        <v>63</v>
      </c>
      <c r="K2" s="22"/>
    </row>
    <row r="3" spans="1:11" ht="27" customHeight="1">
      <c r="A3" s="8"/>
      <c r="B3" s="8"/>
      <c r="D3" s="3"/>
      <c r="J3" s="23" t="s">
        <v>64</v>
      </c>
      <c r="K3" s="23"/>
    </row>
    <row r="4" spans="1:11" ht="23.25" customHeight="1">
      <c r="A4" s="2"/>
      <c r="B4" s="26" t="s">
        <v>10</v>
      </c>
      <c r="C4" s="26"/>
      <c r="D4" s="26"/>
      <c r="E4" s="26"/>
      <c r="F4" s="26"/>
      <c r="G4" s="26"/>
      <c r="H4" s="26"/>
      <c r="I4" s="26"/>
      <c r="J4" s="26"/>
      <c r="K4" s="26"/>
    </row>
    <row r="5" spans="1:14" ht="15.75" customHeight="1">
      <c r="A5" s="24"/>
      <c r="B5" s="24" t="s">
        <v>11</v>
      </c>
      <c r="C5" s="27" t="s">
        <v>4</v>
      </c>
      <c r="D5" s="29" t="s">
        <v>5</v>
      </c>
      <c r="E5" s="30"/>
      <c r="F5" s="30"/>
      <c r="G5" s="30"/>
      <c r="H5" s="30"/>
      <c r="I5" s="31"/>
      <c r="J5" s="27" t="s">
        <v>20</v>
      </c>
      <c r="K5" s="27" t="s">
        <v>9</v>
      </c>
      <c r="L5" s="5"/>
      <c r="M5" s="5"/>
      <c r="N5" s="5"/>
    </row>
    <row r="6" spans="1:14" ht="123" customHeight="1">
      <c r="A6" s="25"/>
      <c r="B6" s="25"/>
      <c r="C6" s="28"/>
      <c r="D6" s="7" t="s">
        <v>6</v>
      </c>
      <c r="E6" s="7" t="s">
        <v>7</v>
      </c>
      <c r="F6" s="7" t="s">
        <v>0</v>
      </c>
      <c r="G6" s="7" t="s">
        <v>1</v>
      </c>
      <c r="H6" s="7" t="s">
        <v>2</v>
      </c>
      <c r="I6" s="7" t="s">
        <v>3</v>
      </c>
      <c r="J6" s="28"/>
      <c r="K6" s="28"/>
      <c r="L6" s="5"/>
      <c r="M6" s="5"/>
      <c r="N6" s="5"/>
    </row>
    <row r="7" spans="1:14" s="13" customFormat="1" ht="17.25" customHeight="1">
      <c r="A7" s="14">
        <v>1</v>
      </c>
      <c r="B7" s="9">
        <v>2</v>
      </c>
      <c r="C7" s="10" t="s">
        <v>19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11" t="s">
        <v>17</v>
      </c>
      <c r="J7" s="10" t="s">
        <v>18</v>
      </c>
      <c r="K7" s="10" t="s">
        <v>21</v>
      </c>
      <c r="L7" s="12"/>
      <c r="M7" s="12"/>
      <c r="N7" s="12"/>
    </row>
    <row r="8" spans="1:14" ht="37.5" customHeight="1">
      <c r="A8" s="6">
        <v>1</v>
      </c>
      <c r="B8" s="6" t="s">
        <v>22</v>
      </c>
      <c r="C8" s="16">
        <f>D8+E8+F8+G8+H8+I8</f>
        <v>5485.780000000001</v>
      </c>
      <c r="D8" s="16">
        <v>4213.35</v>
      </c>
      <c r="E8" s="16">
        <v>1272.43</v>
      </c>
      <c r="F8" s="16"/>
      <c r="G8" s="18"/>
      <c r="H8" s="16"/>
      <c r="I8" s="16"/>
      <c r="J8" s="16" t="s">
        <v>41</v>
      </c>
      <c r="K8" s="16">
        <f>C8/J8*1000</f>
        <v>29025.29100529101</v>
      </c>
      <c r="L8" s="5"/>
      <c r="M8" s="5"/>
      <c r="N8" s="5"/>
    </row>
    <row r="9" spans="1:14" ht="30">
      <c r="A9" s="6">
        <v>2</v>
      </c>
      <c r="B9" s="6" t="s">
        <v>23</v>
      </c>
      <c r="C9" s="16">
        <f aca="true" t="shared" si="0" ref="C9:C26">D9+E9+F9+G9+H9+I9</f>
        <v>3045.95</v>
      </c>
      <c r="D9" s="16">
        <v>2335.91</v>
      </c>
      <c r="E9" s="16">
        <v>705.44</v>
      </c>
      <c r="F9" s="16"/>
      <c r="G9" s="18"/>
      <c r="H9" s="16"/>
      <c r="I9" s="16">
        <v>4.6</v>
      </c>
      <c r="J9" s="16" t="s">
        <v>43</v>
      </c>
      <c r="K9" s="16">
        <f aca="true" t="shared" si="1" ref="K9:K27">C9/J9*1000</f>
        <v>23430.384615384613</v>
      </c>
      <c r="L9" s="5"/>
      <c r="M9" s="5"/>
      <c r="N9" s="5"/>
    </row>
    <row r="10" spans="1:14" ht="30">
      <c r="A10" s="6">
        <v>3</v>
      </c>
      <c r="B10" s="6" t="s">
        <v>24</v>
      </c>
      <c r="C10" s="16">
        <f t="shared" si="0"/>
        <v>5373.2</v>
      </c>
      <c r="D10" s="16">
        <v>4118.28</v>
      </c>
      <c r="E10" s="16">
        <v>1243.72</v>
      </c>
      <c r="F10" s="16"/>
      <c r="G10" s="16"/>
      <c r="H10" s="16"/>
      <c r="I10" s="16">
        <v>11.2</v>
      </c>
      <c r="J10" s="16" t="s">
        <v>44</v>
      </c>
      <c r="K10" s="16">
        <f t="shared" si="1"/>
        <v>22203.305785123965</v>
      </c>
      <c r="L10" s="5"/>
      <c r="M10" s="5"/>
      <c r="N10" s="5"/>
    </row>
    <row r="11" spans="1:14" ht="30">
      <c r="A11" s="6">
        <v>4</v>
      </c>
      <c r="B11" s="6" t="s">
        <v>25</v>
      </c>
      <c r="C11" s="16">
        <f t="shared" si="0"/>
        <v>742.8399999999999</v>
      </c>
      <c r="D11" s="16">
        <v>570.54</v>
      </c>
      <c r="E11" s="16">
        <v>172.3</v>
      </c>
      <c r="F11" s="16"/>
      <c r="G11" s="16"/>
      <c r="H11" s="16"/>
      <c r="I11" s="16"/>
      <c r="J11" s="16" t="s">
        <v>45</v>
      </c>
      <c r="K11" s="16">
        <f t="shared" si="1"/>
        <v>24761.33333333333</v>
      </c>
      <c r="L11" s="5"/>
      <c r="M11" s="5"/>
      <c r="N11" s="5"/>
    </row>
    <row r="12" spans="1:14" ht="37.5" customHeight="1">
      <c r="A12" s="6">
        <v>5</v>
      </c>
      <c r="B12" s="6" t="s">
        <v>26</v>
      </c>
      <c r="C12" s="16">
        <f t="shared" si="0"/>
        <v>393.09000000000003</v>
      </c>
      <c r="D12" s="16">
        <v>301.91</v>
      </c>
      <c r="E12" s="16">
        <v>91.18</v>
      </c>
      <c r="F12" s="16"/>
      <c r="G12" s="16"/>
      <c r="H12" s="16"/>
      <c r="I12" s="16"/>
      <c r="J12" s="16" t="s">
        <v>46</v>
      </c>
      <c r="K12" s="16">
        <f t="shared" si="1"/>
        <v>26206.000000000004</v>
      </c>
      <c r="L12" s="5"/>
      <c r="M12" s="5"/>
      <c r="N12" s="5"/>
    </row>
    <row r="13" spans="1:14" ht="36.75" customHeight="1">
      <c r="A13" s="6">
        <v>6</v>
      </c>
      <c r="B13" s="6" t="s">
        <v>27</v>
      </c>
      <c r="C13" s="16">
        <f t="shared" si="0"/>
        <v>821.5000000000001</v>
      </c>
      <c r="D13" s="16">
        <v>591.32</v>
      </c>
      <c r="E13" s="16">
        <v>178.58</v>
      </c>
      <c r="F13" s="16">
        <v>50</v>
      </c>
      <c r="G13" s="16"/>
      <c r="H13" s="16"/>
      <c r="I13" s="16">
        <v>1.6</v>
      </c>
      <c r="J13" s="16" t="s">
        <v>47</v>
      </c>
      <c r="K13" s="16">
        <f t="shared" si="1"/>
        <v>23471.428571428576</v>
      </c>
      <c r="L13" s="5"/>
      <c r="M13" s="5"/>
      <c r="N13" s="5"/>
    </row>
    <row r="14" spans="1:14" ht="32.25" customHeight="1">
      <c r="A14" s="6">
        <v>7</v>
      </c>
      <c r="B14" s="6" t="s">
        <v>28</v>
      </c>
      <c r="C14" s="16">
        <f t="shared" si="0"/>
        <v>1537.88</v>
      </c>
      <c r="D14" s="16">
        <v>1179.17</v>
      </c>
      <c r="E14" s="16">
        <v>356.11</v>
      </c>
      <c r="F14" s="16"/>
      <c r="G14" s="16"/>
      <c r="H14" s="16"/>
      <c r="I14" s="16">
        <v>2.6</v>
      </c>
      <c r="J14" s="16" t="s">
        <v>48</v>
      </c>
      <c r="K14" s="16">
        <f t="shared" si="1"/>
        <v>34951.818181818184</v>
      </c>
      <c r="L14" s="5"/>
      <c r="M14" s="5"/>
      <c r="N14" s="5"/>
    </row>
    <row r="15" spans="1:14" ht="31.5" customHeight="1">
      <c r="A15" s="6">
        <v>8</v>
      </c>
      <c r="B15" s="6" t="s">
        <v>29</v>
      </c>
      <c r="C15" s="16">
        <f t="shared" si="0"/>
        <v>398.18</v>
      </c>
      <c r="D15" s="16">
        <v>305.82</v>
      </c>
      <c r="E15" s="16">
        <v>92.36</v>
      </c>
      <c r="F15" s="16"/>
      <c r="G15" s="16"/>
      <c r="H15" s="16"/>
      <c r="I15" s="16"/>
      <c r="J15" s="16" t="s">
        <v>49</v>
      </c>
      <c r="K15" s="16">
        <f t="shared" si="1"/>
        <v>24886.25</v>
      </c>
      <c r="L15" s="5"/>
      <c r="M15" s="5"/>
      <c r="N15" s="5"/>
    </row>
    <row r="16" spans="1:14" ht="34.5" customHeight="1">
      <c r="A16" s="6">
        <v>9</v>
      </c>
      <c r="B16" s="15" t="s">
        <v>30</v>
      </c>
      <c r="C16" s="16">
        <f t="shared" si="0"/>
        <v>2150.94</v>
      </c>
      <c r="D16" s="16">
        <v>1647.42</v>
      </c>
      <c r="E16" s="16">
        <v>497.52</v>
      </c>
      <c r="F16" s="16"/>
      <c r="G16" s="16"/>
      <c r="H16" s="16"/>
      <c r="I16" s="16">
        <v>6</v>
      </c>
      <c r="J16" s="16" t="s">
        <v>51</v>
      </c>
      <c r="K16" s="16">
        <f t="shared" si="1"/>
        <v>28679.2</v>
      </c>
      <c r="L16" s="5"/>
      <c r="M16" s="5"/>
      <c r="N16" s="5"/>
    </row>
    <row r="17" spans="1:14" ht="28.5" customHeight="1">
      <c r="A17" s="6">
        <v>10</v>
      </c>
      <c r="B17" s="6" t="s">
        <v>31</v>
      </c>
      <c r="C17" s="16">
        <f t="shared" si="0"/>
        <v>382.46</v>
      </c>
      <c r="D17" s="16">
        <v>293.75</v>
      </c>
      <c r="E17" s="16">
        <v>88.71</v>
      </c>
      <c r="F17" s="16"/>
      <c r="G17" s="16"/>
      <c r="H17" s="16"/>
      <c r="I17" s="16"/>
      <c r="J17" s="16" t="s">
        <v>52</v>
      </c>
      <c r="K17" s="16">
        <f t="shared" si="1"/>
        <v>27318.571428571428</v>
      </c>
      <c r="L17" s="5"/>
      <c r="M17" s="5"/>
      <c r="N17" s="5"/>
    </row>
    <row r="18" spans="1:14" ht="30">
      <c r="A18" s="6">
        <v>11</v>
      </c>
      <c r="B18" s="6" t="s">
        <v>32</v>
      </c>
      <c r="C18" s="16">
        <f t="shared" si="0"/>
        <v>940.56</v>
      </c>
      <c r="D18" s="16">
        <v>722.4</v>
      </c>
      <c r="E18" s="16">
        <v>218.16</v>
      </c>
      <c r="F18" s="16"/>
      <c r="G18" s="16"/>
      <c r="H18" s="16"/>
      <c r="I18" s="16"/>
      <c r="J18" s="16" t="s">
        <v>53</v>
      </c>
      <c r="K18" s="16">
        <f t="shared" si="1"/>
        <v>37622.4</v>
      </c>
      <c r="L18" s="5"/>
      <c r="M18" s="5"/>
      <c r="N18" s="5"/>
    </row>
    <row r="19" spans="1:14" ht="30">
      <c r="A19" s="6">
        <v>12</v>
      </c>
      <c r="B19" s="6" t="s">
        <v>33</v>
      </c>
      <c r="C19" s="16">
        <f t="shared" si="0"/>
        <v>1432.82</v>
      </c>
      <c r="D19" s="16">
        <v>1095.79</v>
      </c>
      <c r="E19" s="16">
        <v>330.93</v>
      </c>
      <c r="F19" s="16"/>
      <c r="G19" s="16"/>
      <c r="H19" s="16"/>
      <c r="I19" s="16">
        <v>6.1</v>
      </c>
      <c r="J19" s="16" t="s">
        <v>54</v>
      </c>
      <c r="K19" s="16">
        <f t="shared" si="1"/>
        <v>34114.76190476191</v>
      </c>
      <c r="L19" s="5"/>
      <c r="M19" s="5"/>
      <c r="N19" s="5"/>
    </row>
    <row r="20" spans="1:14" ht="30">
      <c r="A20" s="6">
        <v>13</v>
      </c>
      <c r="B20" s="6" t="s">
        <v>34</v>
      </c>
      <c r="C20" s="16">
        <f t="shared" si="0"/>
        <v>350.8</v>
      </c>
      <c r="D20" s="16">
        <v>264.75</v>
      </c>
      <c r="E20" s="16">
        <v>79.95</v>
      </c>
      <c r="F20" s="16"/>
      <c r="G20" s="16"/>
      <c r="H20" s="16"/>
      <c r="I20" s="16">
        <v>6.1</v>
      </c>
      <c r="J20" s="16" t="s">
        <v>55</v>
      </c>
      <c r="K20" s="16">
        <f t="shared" si="1"/>
        <v>20635.29411764706</v>
      </c>
      <c r="L20" s="5"/>
      <c r="M20" s="5"/>
      <c r="N20" s="5"/>
    </row>
    <row r="21" spans="1:14" ht="30">
      <c r="A21" s="6">
        <v>14</v>
      </c>
      <c r="B21" s="6" t="s">
        <v>35</v>
      </c>
      <c r="C21" s="16">
        <f t="shared" si="0"/>
        <v>1297.97</v>
      </c>
      <c r="D21" s="16">
        <v>991.45</v>
      </c>
      <c r="E21" s="16">
        <v>299.42</v>
      </c>
      <c r="F21" s="16"/>
      <c r="G21" s="16"/>
      <c r="H21" s="16"/>
      <c r="I21" s="16">
        <v>7.1</v>
      </c>
      <c r="J21" s="16" t="s">
        <v>56</v>
      </c>
      <c r="K21" s="16">
        <f t="shared" si="1"/>
        <v>25450.392156862745</v>
      </c>
      <c r="L21" s="5"/>
      <c r="M21" s="5"/>
      <c r="N21" s="5"/>
    </row>
    <row r="22" spans="1:14" ht="30">
      <c r="A22" s="6">
        <v>15</v>
      </c>
      <c r="B22" s="6" t="s">
        <v>36</v>
      </c>
      <c r="C22" s="16">
        <f t="shared" si="0"/>
        <v>865.07</v>
      </c>
      <c r="D22" s="16">
        <v>659.65</v>
      </c>
      <c r="E22" s="16">
        <v>199.22</v>
      </c>
      <c r="F22" s="16"/>
      <c r="G22" s="16"/>
      <c r="H22" s="16"/>
      <c r="I22" s="16">
        <v>6.2</v>
      </c>
      <c r="J22" s="16" t="s">
        <v>57</v>
      </c>
      <c r="K22" s="16">
        <f t="shared" si="1"/>
        <v>21626.75</v>
      </c>
      <c r="L22" s="5"/>
      <c r="M22" s="5"/>
      <c r="N22" s="5"/>
    </row>
    <row r="23" spans="1:14" ht="30">
      <c r="A23" s="6">
        <v>16</v>
      </c>
      <c r="B23" s="6" t="s">
        <v>37</v>
      </c>
      <c r="C23" s="16">
        <f t="shared" si="0"/>
        <v>1117.29</v>
      </c>
      <c r="D23" s="16">
        <v>858.13</v>
      </c>
      <c r="E23" s="16">
        <v>259.16</v>
      </c>
      <c r="F23" s="16"/>
      <c r="G23" s="16"/>
      <c r="H23" s="16"/>
      <c r="I23" s="16"/>
      <c r="J23" s="16" t="s">
        <v>58</v>
      </c>
      <c r="K23" s="16">
        <f t="shared" si="1"/>
        <v>19951.60714285714</v>
      </c>
      <c r="L23" s="5"/>
      <c r="M23" s="5"/>
      <c r="N23" s="5"/>
    </row>
    <row r="24" spans="1:14" ht="30.75" customHeight="1">
      <c r="A24" s="6">
        <v>17</v>
      </c>
      <c r="B24" s="6" t="s">
        <v>38</v>
      </c>
      <c r="C24" s="16">
        <f t="shared" si="0"/>
        <v>1725.5</v>
      </c>
      <c r="D24" s="16">
        <v>1106.4</v>
      </c>
      <c r="E24" s="16">
        <v>334.1</v>
      </c>
      <c r="F24" s="16" t="s">
        <v>59</v>
      </c>
      <c r="G24" s="16" t="s">
        <v>50</v>
      </c>
      <c r="H24" s="16" t="s">
        <v>42</v>
      </c>
      <c r="I24" s="16" t="s">
        <v>60</v>
      </c>
      <c r="J24" s="16" t="s">
        <v>61</v>
      </c>
      <c r="K24" s="16">
        <f t="shared" si="1"/>
        <v>26143.939393939396</v>
      </c>
      <c r="L24" s="5"/>
      <c r="M24" s="5"/>
      <c r="N24" s="5"/>
    </row>
    <row r="25" spans="1:14" ht="30" customHeight="1">
      <c r="A25" s="6">
        <v>18</v>
      </c>
      <c r="B25" s="6" t="s">
        <v>39</v>
      </c>
      <c r="C25" s="16">
        <f t="shared" si="0"/>
        <v>2838</v>
      </c>
      <c r="D25" s="16">
        <v>2136</v>
      </c>
      <c r="E25" s="16">
        <v>645</v>
      </c>
      <c r="F25" s="16"/>
      <c r="G25" s="18">
        <v>4</v>
      </c>
      <c r="H25" s="18">
        <v>3</v>
      </c>
      <c r="I25" s="18">
        <v>50</v>
      </c>
      <c r="J25" s="17">
        <v>123</v>
      </c>
      <c r="K25" s="16">
        <f t="shared" si="1"/>
        <v>23073.17073170732</v>
      </c>
      <c r="L25" s="5"/>
      <c r="M25" s="5"/>
      <c r="N25" s="5"/>
    </row>
    <row r="26" spans="1:14" ht="30" customHeight="1">
      <c r="A26" s="6">
        <v>19</v>
      </c>
      <c r="B26" s="15" t="s">
        <v>40</v>
      </c>
      <c r="C26" s="16">
        <f t="shared" si="0"/>
        <v>2333.3</v>
      </c>
      <c r="D26" s="16">
        <v>1772.9</v>
      </c>
      <c r="E26" s="16">
        <v>535.4</v>
      </c>
      <c r="F26" s="16"/>
      <c r="G26" s="18">
        <v>2</v>
      </c>
      <c r="H26" s="18">
        <v>8</v>
      </c>
      <c r="I26" s="18">
        <v>15</v>
      </c>
      <c r="J26" s="17">
        <v>43</v>
      </c>
      <c r="K26" s="16">
        <f t="shared" si="1"/>
        <v>54262.79069767443</v>
      </c>
      <c r="L26" s="5"/>
      <c r="M26" s="5"/>
      <c r="N26" s="5"/>
    </row>
    <row r="27" spans="1:14" ht="15.75" customHeight="1">
      <c r="A27" s="6"/>
      <c r="B27" s="6" t="s">
        <v>8</v>
      </c>
      <c r="C27" s="16">
        <f>C8+C9+C10+C11+C12+C13+C14+C15+C16+C17+C18+C19+C20+C21+C22+C23+C24+C25+C26</f>
        <v>33233.130000000005</v>
      </c>
      <c r="D27" s="16">
        <f>D8+D9+D10+D11+D12+D13+D14+D15+D16+D17+D18+D19+D20+D21+D22+D23+D24+D25+D26</f>
        <v>25164.940000000006</v>
      </c>
      <c r="E27" s="16">
        <f aca="true" t="shared" si="2" ref="E27:J27">E8+E9+E10+E11+E12+E13+E14+E15+E16+E17+E18+E19+E20+E21+E22+E23+E24+E25+E26</f>
        <v>7599.69</v>
      </c>
      <c r="F27" s="16">
        <f t="shared" si="2"/>
        <v>250</v>
      </c>
      <c r="G27" s="18">
        <f t="shared" si="2"/>
        <v>21</v>
      </c>
      <c r="H27" s="16">
        <f t="shared" si="2"/>
        <v>31</v>
      </c>
      <c r="I27" s="16">
        <f t="shared" si="2"/>
        <v>166.5</v>
      </c>
      <c r="J27" s="17">
        <f t="shared" si="2"/>
        <v>1253</v>
      </c>
      <c r="K27" s="16">
        <f t="shared" si="1"/>
        <v>26522.849162011178</v>
      </c>
      <c r="L27" s="5"/>
      <c r="M27" s="5"/>
      <c r="N27" s="5"/>
    </row>
    <row r="28" spans="1:4" ht="13.5" customHeight="1">
      <c r="A28" s="8"/>
      <c r="B28" s="8"/>
      <c r="D28" s="3"/>
    </row>
    <row r="30" ht="15">
      <c r="C30" s="4"/>
    </row>
    <row r="34" spans="1:4" s="20" customFormat="1" ht="15.75" customHeight="1">
      <c r="A34" s="19"/>
      <c r="B34" s="19"/>
      <c r="C34" s="19"/>
      <c r="D34" s="19"/>
    </row>
    <row r="35" ht="12.75" customHeight="1">
      <c r="B35" s="19"/>
    </row>
  </sheetData>
  <sheetProtection/>
  <mergeCells count="10">
    <mergeCell ref="J1:K1"/>
    <mergeCell ref="J2:K2"/>
    <mergeCell ref="J3:K3"/>
    <mergeCell ref="A5:A6"/>
    <mergeCell ref="B4:K4"/>
    <mergeCell ref="C5:C6"/>
    <mergeCell ref="B5:B6"/>
    <mergeCell ref="J5:J6"/>
    <mergeCell ref="K5:K6"/>
    <mergeCell ref="D5:I5"/>
  </mergeCells>
  <printOptions/>
  <pageMargins left="0.15748031496062992" right="0.15748031496062992" top="0.35433070866141736" bottom="0.15748031496062992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brahnov</dc:creator>
  <cp:keywords/>
  <dc:description/>
  <cp:lastModifiedBy>User</cp:lastModifiedBy>
  <cp:lastPrinted>2012-06-18T04:10:56Z</cp:lastPrinted>
  <dcterms:created xsi:type="dcterms:W3CDTF">2012-03-13T05:54:01Z</dcterms:created>
  <dcterms:modified xsi:type="dcterms:W3CDTF">2012-06-18T04:11:13Z</dcterms:modified>
  <cp:category/>
  <cp:version/>
  <cp:contentType/>
  <cp:contentStatus/>
</cp:coreProperties>
</file>