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'Приложение_источники'!$12:$14</definedName>
    <definedName name="_xlnm.Print_Area" localSheetId="0">'Приложение_источники'!$A$1:$F$41</definedName>
  </definedNames>
  <calcPr fullCalcOnLoad="1"/>
</workbook>
</file>

<file path=xl/sharedStrings.xml><?xml version="1.0" encoding="utf-8"?>
<sst xmlns="http://schemas.openxmlformats.org/spreadsheetml/2006/main" count="94" uniqueCount="90">
  <si>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</si>
  <si>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</si>
  <si>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</si>
  <si>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</si>
  <si>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</si>
  <si>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</si>
  <si>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</si>
  <si>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</si>
  <si>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</si>
  <si>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</si>
  <si>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</si>
  <si>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</si>
  <si>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</si>
  <si>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</si>
  <si>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</si>
  <si>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</si>
  <si>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</si>
  <si>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</si>
  <si>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</si>
  <si>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6</t>
  </si>
  <si>
    <t>7</t>
  </si>
  <si>
    <t>8</t>
  </si>
  <si>
    <t>9</t>
  </si>
  <si>
    <t>10</t>
  </si>
  <si>
    <t>16</t>
  </si>
  <si>
    <t>17</t>
  </si>
  <si>
    <t>18</t>
  </si>
  <si>
    <t>19</t>
  </si>
  <si>
    <t>20</t>
  </si>
  <si>
    <t>21</t>
  </si>
  <si>
    <t>22</t>
  </si>
  <si>
    <t>23</t>
  </si>
  <si>
    <t>11</t>
  </si>
  <si>
    <t>Бюджетные кредиты от других бюджетов бюджетной системы Российской Федерации</t>
  </si>
  <si>
    <t>14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</si>
  <si>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</si>
  <si>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15</t>
  </si>
  <si>
    <t>Сумма</t>
  </si>
  <si>
    <t>013 01 02 00 00 00 0000 800</t>
  </si>
  <si>
    <t>Погашение бюджетами муниципальных районов кредитов от кредитных организаций в валюте Российской Федерации</t>
  </si>
  <si>
    <t>013 01 03 00 00 00 0000 000</t>
  </si>
  <si>
    <t>013 01 03 00 00 00 0000 800</t>
  </si>
  <si>
    <t>013 01 02 00 00 05 0000 810</t>
  </si>
  <si>
    <t>013 01 03 00 00 05 0000 810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</si>
  <si>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</si>
  <si>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013 01 05 00 00 00 0000 000</t>
  </si>
  <si>
    <t>013 01 05 00 00 00 0000 500</t>
  </si>
  <si>
    <t>013 01 05 02 00 00 0000 500</t>
  </si>
  <si>
    <t>013 01 05 02 01 00 0000 510</t>
  </si>
  <si>
    <t>013 01 05 02 01 05 0000 510</t>
  </si>
  <si>
    <t>Увеличение прочих остатков денежных средств бюджетов муниципальных районов</t>
  </si>
  <si>
    <t>013 01 05 00 00 00 0000 600</t>
  </si>
  <si>
    <t>013 01 05 02 00 00 0000 600</t>
  </si>
  <si>
    <t>013 01 05 02 01 00 0000 610</t>
  </si>
  <si>
    <t>013 01 05 02 01 05 0000 610</t>
  </si>
  <si>
    <t>Уменьшение прочих остатков денежных средств бюджетов муниципальных районов</t>
  </si>
  <si>
    <t>013 01 06 00 00 00 0000 000</t>
  </si>
  <si>
    <t>013 01 06 05 00 00 0000 000</t>
  </si>
  <si>
    <t>013 01 06 05 00 00 0000 600</t>
  </si>
  <si>
    <t>013 01 06 05 01 05 0000 640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</si>
  <si>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</si>
  <si>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013 01 03 00 00 00 0000 700</t>
  </si>
  <si>
    <t>013 01 03 00 00 05 0000 710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</si>
  <si>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</si>
  <si>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</si>
  <si>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3</t>
  </si>
  <si>
    <t>4</t>
  </si>
  <si>
    <t>5</t>
  </si>
  <si>
    <t>12</t>
  </si>
  <si>
    <t>13</t>
  </si>
  <si>
    <t>013 01 02 00 00 00 0000 000</t>
  </si>
  <si>
    <t>013 01 02 00 00 00 0000 700</t>
  </si>
  <si>
    <t>013 01 02 00 00 05 0000 710</t>
  </si>
  <si>
    <t>24</t>
  </si>
  <si>
    <t>013 01 06 05 02 05 0000 540</t>
  </si>
  <si>
    <t>25</t>
  </si>
  <si>
    <t>013 01 06 05 02 05 0000 640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</si>
  <si>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</si>
  <si>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</si>
  <si>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013 01 06 05 00 00 0000 500</t>
  </si>
  <si>
    <t>Предоставление бюджетных кредитов внутри страны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</si>
  <si>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</si>
  <si>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26</t>
  </si>
  <si>
    <t xml:space="preserve">Приложение №   1     </t>
  </si>
  <si>
    <t>2013 год</t>
  </si>
  <si>
    <t>к проекту решения районного Совета депутатов</t>
  </si>
  <si>
    <t>2014 год</t>
  </si>
  <si>
    <t xml:space="preserve">Источники внутреннего финансирования дефицита районного бюджета в  2013 году и плановом периоде 2014-2015 годов </t>
  </si>
  <si>
    <t>2015 год</t>
  </si>
  <si>
    <t>№         от          .2012г.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</si>
</sst>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164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 wrapText="1"/>
    </xf>
    <xf numFmtId="164" fontId="21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wrapText="1"/>
    </xf>
    <xf numFmtId="49" fontId="2" fillId="0" borderId="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top"/>
    </xf>
    <xf numFmtId="165" fontId="2" fillId="0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65" fontId="2" fillId="0" borderId="10" xfId="0" applyNumberFormat="1" applyFont="1" applyFill="1" applyBorder="1" applyAlignment="1">
      <alignment wrapText="1"/>
    </xf>
    <xf numFmtId="165" fontId="2" fillId="0" borderId="10" xfId="0" applyNumberFormat="1" applyFont="1" applyFill="1" applyBorder="1" applyAlignment="1">
      <alignment wrapText="1"/>
    </xf>
    <xf numFmtId="165" fontId="2" fillId="0" borderId="12" xfId="0" applyNumberFormat="1" applyFont="1" applyBorder="1" applyAlignment="1">
      <alignment horizontal="right" wrapText="1"/>
    </xf>
    <xf numFmtId="165" fontId="2" fillId="0" borderId="0" xfId="0" applyNumberFormat="1" applyFont="1" applyBorder="1" applyAlignment="1">
      <alignment horizontal="right" wrapText="1"/>
    </xf>
    <xf numFmtId="0" fontId="2" fillId="0" borderId="0" xfId="0" applyFont="1" applyFill="1" applyAlignment="1">
      <alignment horizontal="left"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right" wrapText="1"/>
    </xf>
    <xf numFmtId="164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left"/>
    </xf>
    <xf numFmtId="164" fontId="2" fillId="0" borderId="15" xfId="0" applyNumberFormat="1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view="pageBreakPreview" zoomScaleNormal="75" zoomScaleSheetLayoutView="100" zoomScalePageLayoutView="0" workbookViewId="0" topLeftCell="C1">
      <selection activeCell="C5" sqref="C5:F7"/>
    </sheetView>
  </sheetViews>
  <sheetFormatPr defaultColWidth="9.00390625" defaultRowHeight="12.75"/>
  <cols>
    <col min="1" max="1" width="7.25390625" style="7" customWidth="1"/>
    <col min="2" max="2" width="28.125" style="8" customWidth="1"/>
    <col min="3" max="3" width="76.625" style="1" customWidth="1"/>
    <col min="4" max="4" width="16.375" style="1" customWidth="1"/>
    <col min="5" max="5" width="15.625" style="1" customWidth="1"/>
    <col min="6" max="6" width="16.625" style="9" customWidth="1"/>
    <col min="7" max="16384" width="9.125" style="1" customWidth="1"/>
  </cols>
  <sheetData>
    <row r="1" spans="3:6" ht="15.75">
      <c r="C1" s="40" t="s">
        <v>83</v>
      </c>
      <c r="D1" s="40"/>
      <c r="E1" s="40"/>
      <c r="F1" s="40"/>
    </row>
    <row r="2" ht="15.75">
      <c r="F2" s="19" t="s">
        <v>85</v>
      </c>
    </row>
    <row r="3" spans="3:6" ht="15.75">
      <c r="C3" s="40" t="s">
        <v>89</v>
      </c>
      <c r="D3" s="40"/>
      <c r="E3" s="40"/>
      <c r="F3" s="40"/>
    </row>
    <row r="5" spans="3:6" ht="15.75">
      <c r="C5" s="40"/>
      <c r="D5" s="40"/>
      <c r="E5" s="40"/>
      <c r="F5" s="40"/>
    </row>
    <row r="6" ht="15.75">
      <c r="F6" s="19"/>
    </row>
    <row r="7" spans="3:6" ht="15.75">
      <c r="C7" s="40"/>
      <c r="D7" s="40"/>
      <c r="E7" s="40"/>
      <c r="F7" s="40"/>
    </row>
    <row r="8" spans="3:6" ht="15.75">
      <c r="C8" s="40"/>
      <c r="D8" s="40"/>
      <c r="E8" s="40"/>
      <c r="F8" s="40"/>
    </row>
    <row r="9" spans="1:6" ht="16.5" customHeight="1">
      <c r="A9" s="41" t="s">
        <v>87</v>
      </c>
      <c r="B9" s="41"/>
      <c r="C9" s="41"/>
      <c r="D9" s="41"/>
      <c r="E9" s="41"/>
      <c r="F9" s="41"/>
    </row>
    <row r="10" spans="1:6" ht="15.75">
      <c r="A10" s="13"/>
      <c r="B10" s="13"/>
      <c r="C10" s="13"/>
      <c r="D10" s="13"/>
      <c r="E10" s="13"/>
      <c r="F10" s="13"/>
    </row>
    <row r="11" spans="1:5" s="2" customFormat="1" ht="15.75">
      <c r="A11" s="6"/>
      <c r="B11" s="10"/>
      <c r="C11" s="10"/>
      <c r="D11" s="10"/>
      <c r="E11" s="10"/>
    </row>
    <row r="12" spans="1:6" s="12" customFormat="1" ht="28.5" customHeight="1">
      <c r="A12" s="38" t="s">
        <v>9</v>
      </c>
      <c r="B12" s="36" t="s">
        <v>0</v>
      </c>
      <c r="C12" s="36" t="s">
        <v>18</v>
      </c>
      <c r="D12" s="43" t="s">
        <v>37</v>
      </c>
      <c r="E12" s="44"/>
      <c r="F12" s="44"/>
    </row>
    <row r="13" spans="1:6" s="12" customFormat="1" ht="36.75" customHeight="1">
      <c r="A13" s="39"/>
      <c r="B13" s="37"/>
      <c r="C13" s="37"/>
      <c r="D13" s="30" t="s">
        <v>84</v>
      </c>
      <c r="E13" s="30" t="s">
        <v>86</v>
      </c>
      <c r="F13" s="11" t="s">
        <v>88</v>
      </c>
    </row>
    <row r="14" spans="1:6" s="2" customFormat="1" ht="15.75">
      <c r="A14" s="3"/>
      <c r="B14" s="4" t="s">
        <v>6</v>
      </c>
      <c r="C14" s="4" t="s">
        <v>7</v>
      </c>
      <c r="D14" s="4" t="s">
        <v>65</v>
      </c>
      <c r="E14" s="4" t="s">
        <v>66</v>
      </c>
      <c r="F14" s="5">
        <v>5</v>
      </c>
    </row>
    <row r="15" spans="1:6" s="15" customFormat="1" ht="18.75" customHeight="1">
      <c r="A15" s="16" t="s">
        <v>6</v>
      </c>
      <c r="B15" s="16" t="s">
        <v>70</v>
      </c>
      <c r="C15" s="14" t="s">
        <v>11</v>
      </c>
      <c r="D15" s="28">
        <f>D16-D18</f>
        <v>0</v>
      </c>
      <c r="E15" s="28">
        <f>E16-E18</f>
        <v>0</v>
      </c>
      <c r="F15" s="28">
        <f>F16-F18</f>
        <v>0</v>
      </c>
    </row>
    <row r="16" spans="1:6" s="15" customFormat="1" ht="33.75" customHeight="1" thickBot="1">
      <c r="A16" s="16" t="s">
        <v>7</v>
      </c>
      <c r="B16" s="16" t="s">
        <v>71</v>
      </c>
      <c r="C16" s="14" t="s">
        <v>12</v>
      </c>
      <c r="D16" s="28">
        <f>D17</f>
        <v>25000</v>
      </c>
      <c r="E16" s="28">
        <f>E17</f>
        <v>25000</v>
      </c>
      <c r="F16" s="28">
        <f>F17</f>
        <v>25000</v>
      </c>
    </row>
    <row r="17" spans="1:6" s="15" customFormat="1" ht="32.25" customHeight="1" thickBot="1">
      <c r="A17" s="16" t="s">
        <v>65</v>
      </c>
      <c r="B17" s="16" t="s">
        <v>72</v>
      </c>
      <c r="C17" s="29" t="s">
        <v>81</v>
      </c>
      <c r="D17" s="33">
        <v>25000</v>
      </c>
      <c r="E17" s="34">
        <v>25000</v>
      </c>
      <c r="F17" s="28">
        <v>25000</v>
      </c>
    </row>
    <row r="18" spans="1:6" s="15" customFormat="1" ht="31.5">
      <c r="A18" s="16" t="s">
        <v>66</v>
      </c>
      <c r="B18" s="16" t="s">
        <v>38</v>
      </c>
      <c r="C18" s="14" t="s">
        <v>13</v>
      </c>
      <c r="D18" s="28">
        <f>D19</f>
        <v>25000</v>
      </c>
      <c r="E18" s="28">
        <f>E19</f>
        <v>25000</v>
      </c>
      <c r="F18" s="28">
        <f>F19</f>
        <v>25000</v>
      </c>
    </row>
    <row r="19" spans="1:6" s="15" customFormat="1" ht="33.75" customHeight="1">
      <c r="A19" s="16" t="s">
        <v>67</v>
      </c>
      <c r="B19" s="16" t="s">
        <v>42</v>
      </c>
      <c r="C19" s="14" t="s">
        <v>39</v>
      </c>
      <c r="D19" s="31">
        <v>25000</v>
      </c>
      <c r="E19" s="31">
        <v>25000</v>
      </c>
      <c r="F19" s="28">
        <v>25000</v>
      </c>
    </row>
    <row r="20" spans="1:6" s="15" customFormat="1" ht="31.5" customHeight="1">
      <c r="A20" s="26" t="s">
        <v>19</v>
      </c>
      <c r="B20" s="26" t="s">
        <v>40</v>
      </c>
      <c r="C20" s="22" t="s">
        <v>33</v>
      </c>
      <c r="D20" s="27">
        <f>D21-D23</f>
        <v>0</v>
      </c>
      <c r="E20" s="27">
        <f>E21-E23</f>
        <v>0</v>
      </c>
      <c r="F20" s="27">
        <f>F21-F23</f>
        <v>0</v>
      </c>
    </row>
    <row r="21" spans="1:6" s="15" customFormat="1" ht="31.5" customHeight="1">
      <c r="A21" s="26" t="s">
        <v>20</v>
      </c>
      <c r="B21" s="26" t="s">
        <v>61</v>
      </c>
      <c r="C21" s="22" t="s">
        <v>63</v>
      </c>
      <c r="D21" s="27">
        <f>D22</f>
        <v>0</v>
      </c>
      <c r="E21" s="27">
        <f>E22</f>
        <v>0</v>
      </c>
      <c r="F21" s="27">
        <f>F22</f>
        <v>0</v>
      </c>
    </row>
    <row r="22" spans="1:6" s="15" customFormat="1" ht="31.5" customHeight="1">
      <c r="A22" s="26" t="s">
        <v>21</v>
      </c>
      <c r="B22" s="26" t="s">
        <v>62</v>
      </c>
      <c r="C22" s="22" t="s">
        <v>64</v>
      </c>
      <c r="D22" s="32">
        <v>0</v>
      </c>
      <c r="E22" s="32">
        <v>0</v>
      </c>
      <c r="F22" s="27">
        <v>0</v>
      </c>
    </row>
    <row r="23" spans="1:6" s="15" customFormat="1" ht="47.25">
      <c r="A23" s="26" t="s">
        <v>22</v>
      </c>
      <c r="B23" s="26" t="s">
        <v>41</v>
      </c>
      <c r="C23" s="22" t="s">
        <v>35</v>
      </c>
      <c r="D23" s="27">
        <f>D24</f>
        <v>0</v>
      </c>
      <c r="E23" s="27">
        <f>E24</f>
        <v>0</v>
      </c>
      <c r="F23" s="27">
        <f>F24</f>
        <v>0</v>
      </c>
    </row>
    <row r="24" spans="1:6" s="15" customFormat="1" ht="47.25">
      <c r="A24" s="26" t="s">
        <v>23</v>
      </c>
      <c r="B24" s="26" t="s">
        <v>43</v>
      </c>
      <c r="C24" s="22" t="s">
        <v>44</v>
      </c>
      <c r="D24" s="32">
        <v>0</v>
      </c>
      <c r="E24" s="32">
        <v>0</v>
      </c>
      <c r="F24" s="27">
        <v>0</v>
      </c>
    </row>
    <row r="25" spans="1:6" s="15" customFormat="1" ht="15.75" customHeight="1">
      <c r="A25" s="26" t="s">
        <v>32</v>
      </c>
      <c r="B25" s="16" t="s">
        <v>45</v>
      </c>
      <c r="C25" s="14" t="s">
        <v>17</v>
      </c>
      <c r="D25" s="28">
        <f>D26+D30</f>
        <v>0</v>
      </c>
      <c r="E25" s="28">
        <f>E26+E30</f>
        <v>0</v>
      </c>
      <c r="F25" s="28">
        <f>F26+F30</f>
        <v>0</v>
      </c>
    </row>
    <row r="26" spans="1:6" s="15" customFormat="1" ht="15.75">
      <c r="A26" s="26" t="s">
        <v>68</v>
      </c>
      <c r="B26" s="16" t="s">
        <v>46</v>
      </c>
      <c r="C26" s="14" t="s">
        <v>1</v>
      </c>
      <c r="D26" s="28">
        <f aca="true" t="shared" si="0" ref="D26:F28">D27</f>
        <v>-992891.17</v>
      </c>
      <c r="E26" s="28">
        <f t="shared" si="0"/>
        <v>-1029611.035</v>
      </c>
      <c r="F26" s="28">
        <f t="shared" si="0"/>
        <v>-1075679.122</v>
      </c>
    </row>
    <row r="27" spans="1:6" s="15" customFormat="1" ht="15.75">
      <c r="A27" s="26" t="s">
        <v>69</v>
      </c>
      <c r="B27" s="16" t="s">
        <v>47</v>
      </c>
      <c r="C27" s="14" t="s">
        <v>2</v>
      </c>
      <c r="D27" s="28">
        <f t="shared" si="0"/>
        <v>-992891.17</v>
      </c>
      <c r="E27" s="28">
        <f t="shared" si="0"/>
        <v>-1029611.035</v>
      </c>
      <c r="F27" s="28">
        <f t="shared" si="0"/>
        <v>-1075679.122</v>
      </c>
    </row>
    <row r="28" spans="1:6" s="15" customFormat="1" ht="15.75" customHeight="1">
      <c r="A28" s="26" t="s">
        <v>34</v>
      </c>
      <c r="B28" s="16" t="s">
        <v>48</v>
      </c>
      <c r="C28" s="14" t="s">
        <v>10</v>
      </c>
      <c r="D28" s="28">
        <f t="shared" si="0"/>
        <v>-992891.17</v>
      </c>
      <c r="E28" s="28">
        <f t="shared" si="0"/>
        <v>-1029611.035</v>
      </c>
      <c r="F28" s="28">
        <f t="shared" si="0"/>
        <v>-1075679.122</v>
      </c>
    </row>
    <row r="29" spans="1:6" s="15" customFormat="1" ht="31.5">
      <c r="A29" s="26" t="s">
        <v>36</v>
      </c>
      <c r="B29" s="16" t="s">
        <v>49</v>
      </c>
      <c r="C29" s="14" t="s">
        <v>50</v>
      </c>
      <c r="D29" s="28">
        <f>-(967891.17+D17)</f>
        <v>-992891.17</v>
      </c>
      <c r="E29" s="28">
        <f>-(1004611.035+E16+E36)</f>
        <v>-1029611.035</v>
      </c>
      <c r="F29" s="28">
        <f>-(1050679.122+F16+F36)</f>
        <v>-1075679.122</v>
      </c>
    </row>
    <row r="30" spans="1:6" s="15" customFormat="1" ht="15.75">
      <c r="A30" s="26" t="s">
        <v>24</v>
      </c>
      <c r="B30" s="16" t="s">
        <v>51</v>
      </c>
      <c r="C30" s="14" t="s">
        <v>3</v>
      </c>
      <c r="D30" s="28">
        <f aca="true" t="shared" si="1" ref="D30:E32">D31</f>
        <v>992891.17</v>
      </c>
      <c r="E30" s="28">
        <f t="shared" si="1"/>
        <v>1029611.035</v>
      </c>
      <c r="F30" s="28">
        <f>F31</f>
        <v>1075679.122</v>
      </c>
    </row>
    <row r="31" spans="1:6" s="15" customFormat="1" ht="15.75">
      <c r="A31" s="26" t="s">
        <v>25</v>
      </c>
      <c r="B31" s="16" t="s">
        <v>52</v>
      </c>
      <c r="C31" s="14" t="s">
        <v>4</v>
      </c>
      <c r="D31" s="28">
        <f t="shared" si="1"/>
        <v>992891.17</v>
      </c>
      <c r="E31" s="28">
        <f t="shared" si="1"/>
        <v>1029611.035</v>
      </c>
      <c r="F31" s="28">
        <f>F32</f>
        <v>1075679.122</v>
      </c>
    </row>
    <row r="32" spans="1:6" s="15" customFormat="1" ht="15.75" customHeight="1">
      <c r="A32" s="26" t="s">
        <v>26</v>
      </c>
      <c r="B32" s="16" t="s">
        <v>53</v>
      </c>
      <c r="C32" s="14" t="s">
        <v>5</v>
      </c>
      <c r="D32" s="28">
        <f t="shared" si="1"/>
        <v>992891.17</v>
      </c>
      <c r="E32" s="28">
        <f t="shared" si="1"/>
        <v>1029611.035</v>
      </c>
      <c r="F32" s="28">
        <f>F33</f>
        <v>1075679.122</v>
      </c>
    </row>
    <row r="33" spans="1:6" s="15" customFormat="1" ht="31.5">
      <c r="A33" s="26" t="s">
        <v>27</v>
      </c>
      <c r="B33" s="16" t="s">
        <v>54</v>
      </c>
      <c r="C33" s="14" t="s">
        <v>55</v>
      </c>
      <c r="D33" s="28">
        <f>967891.17+D19</f>
        <v>992891.17</v>
      </c>
      <c r="E33" s="28">
        <f>1004611.035+E18+E23+E39</f>
        <v>1029611.035</v>
      </c>
      <c r="F33" s="28">
        <f>1050679.122+F18+F23+F39</f>
        <v>1075679.122</v>
      </c>
    </row>
    <row r="34" spans="1:6" s="15" customFormat="1" ht="15.75">
      <c r="A34" s="26" t="s">
        <v>28</v>
      </c>
      <c r="B34" s="16" t="s">
        <v>56</v>
      </c>
      <c r="C34" s="14" t="s">
        <v>14</v>
      </c>
      <c r="D34" s="28">
        <f>D35</f>
        <v>0</v>
      </c>
      <c r="E34" s="28">
        <f>E35</f>
        <v>0</v>
      </c>
      <c r="F34" s="28">
        <f>F35</f>
        <v>0</v>
      </c>
    </row>
    <row r="35" spans="1:6" s="15" customFormat="1" ht="31.5">
      <c r="A35" s="26" t="s">
        <v>29</v>
      </c>
      <c r="B35" s="16" t="s">
        <v>57</v>
      </c>
      <c r="C35" s="14" t="s">
        <v>15</v>
      </c>
      <c r="D35" s="28">
        <f>D36-D39</f>
        <v>0</v>
      </c>
      <c r="E35" s="28">
        <f>E36-E39</f>
        <v>0</v>
      </c>
      <c r="F35" s="28">
        <f>F36-F39</f>
        <v>0</v>
      </c>
    </row>
    <row r="36" spans="1:6" s="15" customFormat="1" ht="31.5">
      <c r="A36" s="26" t="s">
        <v>30</v>
      </c>
      <c r="B36" s="16" t="s">
        <v>58</v>
      </c>
      <c r="C36" s="14" t="s">
        <v>16</v>
      </c>
      <c r="D36" s="28">
        <f>D37+D38</f>
        <v>0</v>
      </c>
      <c r="E36" s="28">
        <f>E37+E38</f>
        <v>0</v>
      </c>
      <c r="F36" s="28">
        <f>F37+F38</f>
        <v>0</v>
      </c>
    </row>
    <row r="37" spans="1:6" s="15" customFormat="1" ht="33" customHeight="1">
      <c r="A37" s="26" t="s">
        <v>31</v>
      </c>
      <c r="B37" s="16" t="s">
        <v>59</v>
      </c>
      <c r="C37" s="14" t="s">
        <v>60</v>
      </c>
      <c r="D37" s="31">
        <v>0</v>
      </c>
      <c r="E37" s="31">
        <v>0</v>
      </c>
      <c r="F37" s="28">
        <v>0</v>
      </c>
    </row>
    <row r="38" spans="1:6" s="15" customFormat="1" ht="33" customHeight="1">
      <c r="A38" s="26" t="s">
        <v>73</v>
      </c>
      <c r="B38" s="16" t="s">
        <v>76</v>
      </c>
      <c r="C38" s="14" t="s">
        <v>78</v>
      </c>
      <c r="D38" s="31">
        <v>0</v>
      </c>
      <c r="E38" s="31">
        <v>0</v>
      </c>
      <c r="F38" s="28">
        <v>0</v>
      </c>
    </row>
    <row r="39" spans="1:6" s="15" customFormat="1" ht="33" customHeight="1">
      <c r="A39" s="26" t="s">
        <v>75</v>
      </c>
      <c r="B39" s="16" t="s">
        <v>79</v>
      </c>
      <c r="C39" s="14" t="s">
        <v>80</v>
      </c>
      <c r="D39" s="28">
        <f>D40</f>
        <v>0</v>
      </c>
      <c r="E39" s="28">
        <f>E40</f>
        <v>0</v>
      </c>
      <c r="F39" s="28">
        <f>F40</f>
        <v>0</v>
      </c>
    </row>
    <row r="40" spans="1:6" s="15" customFormat="1" ht="46.5" customHeight="1">
      <c r="A40" s="26" t="s">
        <v>82</v>
      </c>
      <c r="B40" s="16" t="s">
        <v>74</v>
      </c>
      <c r="C40" s="14" t="s">
        <v>77</v>
      </c>
      <c r="D40" s="31">
        <v>0</v>
      </c>
      <c r="E40" s="31">
        <v>0</v>
      </c>
      <c r="F40" s="28">
        <v>0</v>
      </c>
    </row>
    <row r="41" spans="1:6" s="15" customFormat="1" ht="15.75">
      <c r="A41" s="42" t="s">
        <v>8</v>
      </c>
      <c r="B41" s="42"/>
      <c r="C41" s="42"/>
      <c r="D41" s="28">
        <f>D15+D20+D25+D34</f>
        <v>0</v>
      </c>
      <c r="E41" s="28">
        <f>E15+E20+E25+E34</f>
        <v>0</v>
      </c>
      <c r="F41" s="28">
        <f>F15+F20+F25+F34</f>
        <v>0</v>
      </c>
    </row>
    <row r="42" spans="1:6" s="15" customFormat="1" ht="15.75">
      <c r="A42" s="25"/>
      <c r="B42" s="25"/>
      <c r="C42" s="25"/>
      <c r="D42" s="25"/>
      <c r="E42" s="25"/>
      <c r="F42" s="18"/>
    </row>
    <row r="44" spans="1:6" ht="45.75" customHeight="1">
      <c r="A44" s="35"/>
      <c r="B44" s="35"/>
      <c r="C44" s="24"/>
      <c r="D44" s="24"/>
      <c r="E44" s="24"/>
      <c r="F44" s="18"/>
    </row>
    <row r="45" spans="1:6" ht="54" customHeight="1">
      <c r="A45" s="23"/>
      <c r="B45" s="23"/>
      <c r="C45" s="23"/>
      <c r="D45" s="23"/>
      <c r="E45" s="23"/>
      <c r="F45" s="21"/>
    </row>
    <row r="46" spans="1:2" ht="15.75">
      <c r="A46" s="20"/>
      <c r="B46" s="20"/>
    </row>
    <row r="47" ht="15.75">
      <c r="F47" s="17"/>
    </row>
  </sheetData>
  <sheetProtection/>
  <mergeCells count="12">
    <mergeCell ref="C1:F1"/>
    <mergeCell ref="C3:F3"/>
    <mergeCell ref="A9:F9"/>
    <mergeCell ref="A41:C41"/>
    <mergeCell ref="C8:F8"/>
    <mergeCell ref="D12:F12"/>
    <mergeCell ref="C5:F5"/>
    <mergeCell ref="C7:F7"/>
    <mergeCell ref="A44:B44"/>
    <mergeCell ref="C12:C13"/>
    <mergeCell ref="B12:B13"/>
    <mergeCell ref="A12:A13"/>
  </mergeCells>
  <printOptions/>
  <pageMargins left="0.7874015748031497" right="0.3937007874015748" top="0.7874015748031497" bottom="0.7874015748031497" header="0.3937007874015748" footer="0.3937007874015748"/>
  <pageSetup fitToHeight="2" fitToWidth="1" horizontalDpi="600" verticalDpi="600" orientation="portrait" paperSize="9" scale="5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Елена</cp:lastModifiedBy>
  <cp:lastPrinted>2012-11-14T02:17:58Z</cp:lastPrinted>
  <dcterms:created xsi:type="dcterms:W3CDTF">2004-11-08T07:05:00Z</dcterms:created>
  <dcterms:modified xsi:type="dcterms:W3CDTF">2012-11-14T02:18:07Z</dcterms:modified>
  <cp:category/>
  <cp:version/>
  <cp:contentType/>
  <cp:contentStatus/>
</cp:coreProperties>
</file>