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'Лист1'!$A$1:$I$38</definedName>
  </definedNames>
  <calcPr fullCalcOnLoad="1"/>
</workbook>
</file>

<file path=xl/sharedStrings.xml><?xml version="1.0" encoding="utf-8"?>
<sst xmlns="http://schemas.openxmlformats.org/spreadsheetml/2006/main" count="169" uniqueCount="103">
  <si>
    <t>Раскрытие информации управляющей организацией в соответствии с Постановлением Правительства РФ от 23.09.2010 № 731 «Об утверждении стандарта раскрытия информации организациями, осуществляющими деятельность в сфере управления многоквартирными домами».</t>
  </si>
  <si>
    <t xml:space="preserve">Доля многоквартирных домов от всех домов, находящихся в управлении управляющей организации, в которых решением общих собраний собственников избран Совет многоквартирного дома </t>
  </si>
  <si>
    <t>Доля многоквартирных домов от всех домов, находящихся в управлении управляющей организации, оборудованных общедомовыми приборами учета, на системах:</t>
  </si>
  <si>
    <t xml:space="preserve">1) холодного водоснабжения, </t>
  </si>
  <si>
    <t xml:space="preserve">2) горячего водоснабжения, </t>
  </si>
  <si>
    <t>3) отопления,</t>
  </si>
  <si>
    <t>4) электроснабжения.</t>
  </si>
  <si>
    <t>Количество баллов по каждой управляющей организации</t>
  </si>
  <si>
    <t>Рейтинг управляющих организаций</t>
  </si>
  <si>
    <t>№ п/п</t>
  </si>
  <si>
    <t>Наименование</t>
  </si>
  <si>
    <t>Баллы (Максимальное значение показателя – 1 балл; следующее за максимальным значение показателя – 2 балла, и т.д.)</t>
  </si>
  <si>
    <t>Сумма балов по всем показателям</t>
  </si>
  <si>
    <t>Минимальное количество баллов (пункт 10) – 1 место рейтинга, следующее за минимальным количество баллов – 2 место и т.д.</t>
  </si>
  <si>
    <t>Единицы измерения</t>
  </si>
  <si>
    <t>Количество</t>
  </si>
  <si>
    <t>Раскрытие информации управляющей организацией в соответствии с Постановлением Правительства РФ от 23.09.2010 №731 «Об утверждении стандарта раскрытия информации организациями, осуществляющими деятельность в сфере управления многоквартирными домами»</t>
  </si>
  <si>
    <t>Да / Нет</t>
  </si>
  <si>
    <t>Количество многоквартирных домов, находящихся в управлении управляющей организации</t>
  </si>
  <si>
    <t>Ед.</t>
  </si>
  <si>
    <t>Площадь многоквартирных домов, находящихся в управлении управляющей организации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</si>
  <si>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</si>
  <si>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Количество многоквартирных домов, в которых решением общего собрания собственников избран Совет МКД</t>
  </si>
  <si>
    <t>Количество многоквартирных домов, в которых необходимо установить общедомовые приборы учёта в соответствии с Федеральным законом от 23.11.2009 №261-ФЗ, на системах:</t>
  </si>
  <si>
    <t>холодного водоснабжения</t>
  </si>
  <si>
    <t>горячего водоснабжения</t>
  </si>
  <si>
    <t>отопления</t>
  </si>
  <si>
    <t>электроснабжения</t>
  </si>
  <si>
    <t>Количество многоквартирных домов из п.5, в которых установлены общедомовые приборы учёта</t>
  </si>
  <si>
    <t>Объём платы за жилищно-коммунальные услуги, предъявленный населению за 2011 год</t>
  </si>
  <si>
    <t>тыс. руб.</t>
  </si>
  <si>
    <t>Объём платы за жилищно-коммунальные услуги, оплаченный населением за 2011 год</t>
  </si>
  <si>
    <t>Доходы управляющей организации за 2011 год</t>
  </si>
  <si>
    <t>Расходы управляющей организации за 2011 год</t>
  </si>
  <si>
    <t>в том числе расходы по выполнению работ и оказанию услуг по содержанию и ремонту общего имущества МКД (текущее содержание и ремонт, содержание лифтов, АППС, мусоропроводов, вывоз ТБО, но без капитального ремонта)</t>
  </si>
  <si>
    <t>из них расходы по управлению</t>
  </si>
  <si>
    <t>Размер дебиторской задолженности по состоянию на 01.01.2012</t>
  </si>
  <si>
    <t>Размер кредиторской задолженности по состоянию на 01.01.2012</t>
  </si>
  <si>
    <t>Количество жалоб, критических обращений населения на неудовлетворительное качество обслуживания, предоставление ЖКУ, выполнение текущего и капитального ремонта, полученных управляющей организацией от жителей за 2011 год</t>
  </si>
  <si>
    <t>Шт./1000</t>
  </si>
  <si>
    <t>Значение показателя %</t>
  </si>
  <si>
    <t>Рейтинг (Максимальное значение показателя – 1 балл; следующее за максимальным значение показателя – 2 балла, и т.д.)</t>
  </si>
  <si>
    <t>Среднеарифметическое значение показателей %</t>
  </si>
  <si>
    <t>Рейтинг (Минимальное значение показателя – 1 балл; следующее за максимальным значение показателя – 2 балла, и т.д.)</t>
  </si>
  <si>
    <t>ООО УК "ЗЖКК"</t>
  </si>
  <si>
    <t>ООО УК "Управдом"</t>
  </si>
  <si>
    <t>ООО "УТС"</t>
  </si>
  <si>
    <t>ООО "ЖКС" п. Саянский</t>
  </si>
  <si>
    <t>ООО "РКК"</t>
  </si>
  <si>
    <t>ООО "ЖКК Солянский"</t>
  </si>
  <si>
    <t>Рейтинг (да – 0 балл, нет – 1 балл)</t>
  </si>
  <si>
    <t>1-я группа ОКК (управляющие организации)</t>
  </si>
  <si>
    <t xml:space="preserve">Да (раскрытие информации на сайте управляющей организации) / Нет </t>
  </si>
  <si>
    <t xml:space="preserve">Отклонение перечисленных УК средств ресурсонабжающей организации </t>
  </si>
  <si>
    <t>да</t>
  </si>
  <si>
    <t>Доля  обращений от жителей и поступивших в консультацинно-правовой центр Красноярского края по вопросам организации предоставления ЖКУ от количнства проживающих в обслуживающем жилфонде (по данным Call-центра устанавливает отдел ЖКХ администрации района</t>
  </si>
  <si>
    <t>Рейтинг (минимальное значение 1 балл; следующее следующее за максимальным значением показателя - 2 балла и т.д.)  Основа -категория вопроса N -   2 балла;  категория вопроса A,B,C,D - 1 балл.</t>
  </si>
  <si>
    <t>2-я группа ОКК (управляющие организации + ресурснабжающие организации)</t>
  </si>
  <si>
    <t>Значение показателя- баллы</t>
  </si>
  <si>
    <t>Значение показателей - удовлетворительно; неудовлетворительно</t>
  </si>
  <si>
    <t>Состояние подъездов (по данным осмотра 5% обслуживаемых МКД - устанавливает отдел ЖКХ администрации района)</t>
  </si>
  <si>
    <t>удовлетворительно - пятибальная система (площадки и марши чистые, подъезд освещен, удовлетворительное техническое состояние входной группы и остекления окон; неудовлетворительно - 0 баллов (мусор на лестничных площадках и маршах, отсутствие освещения, неудовлетворительное состояние входной группы и остекления окон). Рейтинг - оценка 5 баллов - 1 балл рейтинг, 4 балла - 2 балла, 3 балла - 3 балла, 2 балла - 4 балла, 1 балл - 5 баллов.</t>
  </si>
  <si>
    <t>Доля сбора за КУ от бюджетных организаций   за  1-е полугодие 2012 года.</t>
  </si>
  <si>
    <t>-</t>
  </si>
  <si>
    <t xml:space="preserve"> 4.1</t>
  </si>
  <si>
    <t>Показатели для расчета</t>
  </si>
  <si>
    <t xml:space="preserve"> 5.1</t>
  </si>
  <si>
    <t xml:space="preserve"> 6.1</t>
  </si>
  <si>
    <t xml:space="preserve"> 7.1</t>
  </si>
  <si>
    <t>Доля сбора управляющей организацией начисленных населению платежей за жилищно-коммунальные услуги за 9 месяцев 2012г.</t>
  </si>
  <si>
    <t>Числитель - оплачено населением за ЖКУ за 9 месяцев 2012 г.                                                    Знаменатель - начислено населению за ЖКУ за 9 месяцев 2012 г.</t>
  </si>
  <si>
    <t>Доля дебиторской задолженности от доходов за  9 месяцев 2012 года.</t>
  </si>
  <si>
    <t>Числитель - дебиторская задолженность по состоянию на 01.10.2012г.                                                    Знаменатель - доходы за 9 месяцев 2012 г.</t>
  </si>
  <si>
    <t>Доля кредиторской задолженности от расходов за 9 месяцев 2012 года</t>
  </si>
  <si>
    <t>Числитель - кредиторская задолженность по состоянию на 01.10.2012г.                                                    Знаменатель - расходы за 9 месяцев 2012 г.</t>
  </si>
  <si>
    <t>ул. Мира-5 (удовлетворительно);, ул. Мира-7 (удовлетворительно);, ул. 40 лет Октября - 30 (удовлетворительно);, ул. 40 лет Октября -32 (удовлетворительно).</t>
  </si>
  <si>
    <t>ул. Советская - 15 (удовлетворительно)</t>
  </si>
  <si>
    <t>ул. Первомайская - 3 (удовлетворительно);     ул. Первомайская - 7 (удовлетворительно)</t>
  </si>
  <si>
    <t>ул. Школьная - 5 (удовлетворительно);       ул. Кошурникова - 4 (удовлетворительно);      ул. Комсомольская - 13а (удовлетворительно)</t>
  </si>
  <si>
    <t>ул. НПС 3а (удовлетворительно)</t>
  </si>
  <si>
    <t>ул. 1-я Центральная - 7 (удовлетворительно)</t>
  </si>
  <si>
    <t>44497,1/42049,3</t>
  </si>
  <si>
    <t>11794,0/13533,0</t>
  </si>
  <si>
    <t>19397,6/21947,5</t>
  </si>
  <si>
    <t>27192,0/27760,0</t>
  </si>
  <si>
    <t>9194,1/9571,7</t>
  </si>
  <si>
    <t>7511,9/42854,0</t>
  </si>
  <si>
    <t>1829,0/13697,0</t>
  </si>
  <si>
    <t>12996,7/25757,6</t>
  </si>
  <si>
    <t>10867,0/29979,0</t>
  </si>
  <si>
    <t>3429,0/21955,3</t>
  </si>
  <si>
    <t>х</t>
  </si>
  <si>
    <t>4562,0/27392,8</t>
  </si>
  <si>
    <t>12649,0/28837,0</t>
  </si>
  <si>
    <t>46369,0/110002,4</t>
  </si>
  <si>
    <t>1871,8/20320,8</t>
  </si>
  <si>
    <t xml:space="preserve">Рейтинг управляющих компаний, осуществляющих деятельность в сфере управления многоквартирными домами на территории Рыбинского района за 9 месяцев 2012 года  </t>
  </si>
  <si>
    <t>32369,0/32121,0</t>
  </si>
  <si>
    <t>8747,0/8061,0</t>
  </si>
  <si>
    <t>Числитель - сумма средств перечисленная УК на счета ресурсоснабжающей организациипредъявленная ресурсоснабжающей оранизацией  УК  за энергоресурсы за 9 месяцев 2012 г.. Знаменатель - сумма средств перечисленная УК на счета ресурсоснабжающей организации за 9 месяцев 2012 г.</t>
  </si>
  <si>
    <t>Сумма баллов по результатам рейтинга эффективности деятельности управляющих организаций по данным Фонда содействия реформированию жилищно-коммунального хозяйства)</t>
  </si>
  <si>
    <t>24409,1/24938,0</t>
  </si>
  <si>
    <t>25693,0/117798,38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</si>
</sst>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wrapText="1"/>
    </xf>
    <xf numFmtId="16" fontId="1" fillId="0" borderId="13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" fontId="25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16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 wrapText="1"/>
    </xf>
    <xf numFmtId="0" fontId="7" fillId="18" borderId="23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18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18" borderId="25" xfId="0" applyFont="1" applyFill="1" applyBorder="1" applyAlignment="1">
      <alignment horizontal="center" vertical="top"/>
    </xf>
    <xf numFmtId="0" fontId="1" fillId="18" borderId="21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zoomScalePageLayoutView="0" workbookViewId="0" topLeftCell="A1">
      <pane xSplit="3" ySplit="5" topLeftCell="F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1" sqref="H21"/>
    </sheetView>
  </sheetViews>
  <sheetFormatPr defaultColWidth="9.140625" defaultRowHeight="15"/>
  <cols>
    <col min="2" max="2" width="50.28125" style="0" customWidth="1"/>
    <col min="3" max="3" width="37.28125" style="0" customWidth="1"/>
    <col min="4" max="5" width="25.7109375" style="10" customWidth="1"/>
    <col min="6" max="9" width="25.7109375" style="11" customWidth="1"/>
  </cols>
  <sheetData>
    <row r="1" spans="1:9" ht="15" customHeight="1">
      <c r="A1" s="39" t="s">
        <v>96</v>
      </c>
      <c r="B1" s="40"/>
      <c r="C1" s="40"/>
      <c r="D1" s="40"/>
      <c r="E1" s="40"/>
      <c r="F1" s="40"/>
      <c r="G1" s="40"/>
      <c r="H1" s="40"/>
      <c r="I1" s="40"/>
    </row>
    <row r="2" spans="1:9" ht="15" customHeight="1">
      <c r="A2" s="39"/>
      <c r="B2" s="40"/>
      <c r="C2" s="40"/>
      <c r="D2" s="40"/>
      <c r="E2" s="40"/>
      <c r="F2" s="40"/>
      <c r="G2" s="40"/>
      <c r="H2" s="40"/>
      <c r="I2" s="40"/>
    </row>
    <row r="3" spans="1:9" ht="88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88.5" customHeight="1">
      <c r="A4" s="42" t="s">
        <v>9</v>
      </c>
      <c r="B4" s="44" t="s">
        <v>10</v>
      </c>
      <c r="C4" s="46"/>
      <c r="D4" s="48" t="s">
        <v>51</v>
      </c>
      <c r="E4" s="49"/>
      <c r="F4" s="50" t="s">
        <v>57</v>
      </c>
      <c r="G4" s="51"/>
      <c r="H4" s="51"/>
      <c r="I4" s="52"/>
    </row>
    <row r="5" spans="1:9" ht="48" customHeight="1">
      <c r="A5" s="43"/>
      <c r="B5" s="45"/>
      <c r="C5" s="47"/>
      <c r="D5" s="29" t="s">
        <v>44</v>
      </c>
      <c r="E5" s="29" t="s">
        <v>45</v>
      </c>
      <c r="F5" s="30" t="s">
        <v>46</v>
      </c>
      <c r="G5" s="30" t="s">
        <v>47</v>
      </c>
      <c r="H5" s="30" t="s">
        <v>48</v>
      </c>
      <c r="I5" s="30" t="s">
        <v>49</v>
      </c>
    </row>
    <row r="6" spans="1:9" ht="72.75" customHeight="1">
      <c r="A6" s="55">
        <v>1</v>
      </c>
      <c r="B6" s="54" t="s">
        <v>0</v>
      </c>
      <c r="C6" s="2" t="s">
        <v>52</v>
      </c>
      <c r="D6" s="8" t="s">
        <v>54</v>
      </c>
      <c r="E6" s="8" t="s">
        <v>54</v>
      </c>
      <c r="F6" s="8" t="s">
        <v>54</v>
      </c>
      <c r="G6" s="8" t="s">
        <v>54</v>
      </c>
      <c r="H6" s="8" t="s">
        <v>54</v>
      </c>
      <c r="I6" s="8" t="s">
        <v>54</v>
      </c>
    </row>
    <row r="7" spans="1:9" ht="81.75" customHeight="1">
      <c r="A7" s="55"/>
      <c r="B7" s="54"/>
      <c r="C7" s="2" t="s">
        <v>50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66.75" customHeight="1">
      <c r="A8" s="56">
        <v>2</v>
      </c>
      <c r="B8" s="54" t="s">
        <v>1</v>
      </c>
      <c r="C8" s="3" t="s">
        <v>40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</row>
    <row r="9" spans="1:9" ht="63.75" customHeight="1">
      <c r="A9" s="56"/>
      <c r="B9" s="54"/>
      <c r="C9" s="4" t="s">
        <v>41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72.75" customHeight="1">
      <c r="A10" s="53">
        <v>3</v>
      </c>
      <c r="B10" s="54" t="s">
        <v>2</v>
      </c>
      <c r="C10" s="2" t="s">
        <v>42</v>
      </c>
      <c r="D10" s="27">
        <f>(D12+D13+D14+D15)/4</f>
        <v>8.125</v>
      </c>
      <c r="E10" s="27">
        <f>(E12+E13+E14+E15)/4</f>
        <v>20.475</v>
      </c>
      <c r="F10" s="27">
        <f>(F12+F13+F14+F15)/4</f>
        <v>29.049999999999997</v>
      </c>
      <c r="G10" s="27">
        <f>(G12+G13+G14+G15)/4</f>
        <v>19.725</v>
      </c>
      <c r="H10" s="27">
        <f>(H12+H13+H14+H15)/4</f>
        <v>37.5</v>
      </c>
      <c r="I10" s="27">
        <f>(I12+I14+I15)/3</f>
        <v>60.43333333333334</v>
      </c>
    </row>
    <row r="11" spans="1:9" ht="77.25" customHeight="1">
      <c r="A11" s="53"/>
      <c r="B11" s="54"/>
      <c r="C11" s="4" t="s">
        <v>11</v>
      </c>
      <c r="D11" s="8">
        <v>2</v>
      </c>
      <c r="E11" s="8">
        <v>1</v>
      </c>
      <c r="F11" s="9">
        <v>3</v>
      </c>
      <c r="G11" s="9">
        <v>4</v>
      </c>
      <c r="H11" s="9">
        <v>2</v>
      </c>
      <c r="I11" s="9">
        <v>1</v>
      </c>
    </row>
    <row r="12" spans="1:9" ht="15.75">
      <c r="A12" s="53"/>
      <c r="B12" s="4" t="s">
        <v>3</v>
      </c>
      <c r="C12" s="3" t="s">
        <v>40</v>
      </c>
      <c r="D12" s="27">
        <v>9.1</v>
      </c>
      <c r="E12" s="27">
        <v>27.3</v>
      </c>
      <c r="F12" s="27">
        <v>70.3</v>
      </c>
      <c r="G12" s="27">
        <v>26.3</v>
      </c>
      <c r="H12" s="27">
        <v>20</v>
      </c>
      <c r="I12" s="27">
        <v>81.3</v>
      </c>
    </row>
    <row r="13" spans="1:9" ht="15.75">
      <c r="A13" s="53"/>
      <c r="B13" s="6" t="s">
        <v>4</v>
      </c>
      <c r="C13" s="3" t="s">
        <v>40</v>
      </c>
      <c r="D13" s="27">
        <v>0</v>
      </c>
      <c r="E13" s="27">
        <v>0</v>
      </c>
      <c r="F13" s="27">
        <v>0</v>
      </c>
      <c r="G13" s="27">
        <v>26.3</v>
      </c>
      <c r="H13" s="27">
        <v>20</v>
      </c>
      <c r="I13" s="27" t="s">
        <v>63</v>
      </c>
    </row>
    <row r="14" spans="1:9" ht="15.75">
      <c r="A14" s="53"/>
      <c r="B14" s="6" t="s">
        <v>5</v>
      </c>
      <c r="C14" s="3" t="s">
        <v>40</v>
      </c>
      <c r="D14" s="27">
        <v>9.1</v>
      </c>
      <c r="E14" s="27">
        <v>27.3</v>
      </c>
      <c r="F14" s="27">
        <v>0</v>
      </c>
      <c r="G14" s="27">
        <v>19.3</v>
      </c>
      <c r="H14" s="27">
        <v>20</v>
      </c>
      <c r="I14" s="27">
        <v>0</v>
      </c>
    </row>
    <row r="15" spans="1:9" ht="15.75">
      <c r="A15" s="53"/>
      <c r="B15" s="6" t="s">
        <v>6</v>
      </c>
      <c r="C15" s="3" t="s">
        <v>40</v>
      </c>
      <c r="D15" s="27">
        <v>14.3</v>
      </c>
      <c r="E15" s="27">
        <v>27.3</v>
      </c>
      <c r="F15" s="27">
        <v>45.9</v>
      </c>
      <c r="G15" s="27">
        <v>7</v>
      </c>
      <c r="H15" s="27">
        <v>90</v>
      </c>
      <c r="I15" s="27">
        <v>100</v>
      </c>
    </row>
    <row r="16" spans="1:9" ht="45.75" customHeight="1">
      <c r="A16" s="53">
        <v>4</v>
      </c>
      <c r="B16" s="54" t="s">
        <v>69</v>
      </c>
      <c r="C16" s="3" t="s">
        <v>40</v>
      </c>
      <c r="D16" s="26">
        <v>105.8</v>
      </c>
      <c r="E16" s="26">
        <v>87.1</v>
      </c>
      <c r="F16" s="26">
        <v>88.4</v>
      </c>
      <c r="G16" s="26">
        <v>98</v>
      </c>
      <c r="H16" s="34">
        <v>97.9</v>
      </c>
      <c r="I16" s="26">
        <v>96.1</v>
      </c>
    </row>
    <row r="17" spans="1:9" ht="66.75" customHeight="1">
      <c r="A17" s="53"/>
      <c r="B17" s="54"/>
      <c r="C17" s="4" t="s">
        <v>41</v>
      </c>
      <c r="D17" s="8">
        <v>1</v>
      </c>
      <c r="E17" s="8">
        <v>2</v>
      </c>
      <c r="F17" s="9">
        <v>4</v>
      </c>
      <c r="G17" s="9">
        <v>1</v>
      </c>
      <c r="H17" s="9">
        <v>2</v>
      </c>
      <c r="I17" s="9">
        <v>3</v>
      </c>
    </row>
    <row r="18" spans="1:9" ht="66.75" customHeight="1">
      <c r="A18" s="36" t="s">
        <v>64</v>
      </c>
      <c r="B18" s="33" t="s">
        <v>65</v>
      </c>
      <c r="C18" s="4" t="s">
        <v>70</v>
      </c>
      <c r="D18" s="8" t="s">
        <v>81</v>
      </c>
      <c r="E18" s="8" t="s">
        <v>82</v>
      </c>
      <c r="F18" s="9" t="s">
        <v>83</v>
      </c>
      <c r="G18" s="9" t="s">
        <v>84</v>
      </c>
      <c r="H18" s="9" t="s">
        <v>101</v>
      </c>
      <c r="I18" s="9" t="s">
        <v>85</v>
      </c>
    </row>
    <row r="19" spans="1:9" ht="56.25" customHeight="1">
      <c r="A19" s="53">
        <v>5</v>
      </c>
      <c r="B19" s="54" t="s">
        <v>71</v>
      </c>
      <c r="C19" s="3" t="s">
        <v>40</v>
      </c>
      <c r="D19" s="26">
        <v>17.5</v>
      </c>
      <c r="E19" s="26">
        <v>13.4</v>
      </c>
      <c r="F19" s="26">
        <v>50.5</v>
      </c>
      <c r="G19" s="26">
        <v>36.2</v>
      </c>
      <c r="H19" s="26">
        <v>21.8</v>
      </c>
      <c r="I19" s="26">
        <v>15.6</v>
      </c>
    </row>
    <row r="20" spans="1:9" ht="67.5" customHeight="1">
      <c r="A20" s="53"/>
      <c r="B20" s="54"/>
      <c r="C20" s="4" t="s">
        <v>43</v>
      </c>
      <c r="D20" s="8">
        <v>2</v>
      </c>
      <c r="E20" s="8">
        <v>1</v>
      </c>
      <c r="F20" s="9">
        <v>4</v>
      </c>
      <c r="G20" s="9">
        <v>3</v>
      </c>
      <c r="H20" s="9">
        <v>2</v>
      </c>
      <c r="I20" s="9">
        <v>1</v>
      </c>
    </row>
    <row r="21" spans="1:9" ht="78.75" customHeight="1">
      <c r="A21" s="35" t="s">
        <v>66</v>
      </c>
      <c r="B21" s="33" t="s">
        <v>65</v>
      </c>
      <c r="C21" s="4" t="s">
        <v>72</v>
      </c>
      <c r="D21" s="8" t="s">
        <v>86</v>
      </c>
      <c r="E21" s="8" t="s">
        <v>87</v>
      </c>
      <c r="F21" s="9" t="s">
        <v>88</v>
      </c>
      <c r="G21" s="9" t="s">
        <v>89</v>
      </c>
      <c r="H21" s="9" t="s">
        <v>102</v>
      </c>
      <c r="I21" s="9" t="s">
        <v>90</v>
      </c>
    </row>
    <row r="22" spans="1:9" ht="54.75" customHeight="1">
      <c r="A22" s="53">
        <v>6</v>
      </c>
      <c r="B22" s="54" t="s">
        <v>73</v>
      </c>
      <c r="C22" s="3" t="s">
        <v>40</v>
      </c>
      <c r="D22" s="26" t="s">
        <v>91</v>
      </c>
      <c r="E22" s="26" t="s">
        <v>91</v>
      </c>
      <c r="F22" s="26">
        <v>16.7</v>
      </c>
      <c r="G22" s="26">
        <v>43.9</v>
      </c>
      <c r="H22" s="26">
        <v>42.2</v>
      </c>
      <c r="I22" s="26">
        <v>9.2</v>
      </c>
    </row>
    <row r="23" spans="1:9" ht="71.25" customHeight="1">
      <c r="A23" s="53"/>
      <c r="B23" s="54"/>
      <c r="C23" s="4" t="s">
        <v>43</v>
      </c>
      <c r="D23" s="8" t="s">
        <v>91</v>
      </c>
      <c r="E23" s="8" t="s">
        <v>91</v>
      </c>
      <c r="F23" s="9">
        <v>2</v>
      </c>
      <c r="G23" s="9">
        <v>4</v>
      </c>
      <c r="H23" s="9">
        <v>3</v>
      </c>
      <c r="I23" s="9">
        <v>1</v>
      </c>
    </row>
    <row r="24" spans="1:9" ht="81.75" customHeight="1">
      <c r="A24" s="37" t="s">
        <v>67</v>
      </c>
      <c r="B24" s="33" t="s">
        <v>65</v>
      </c>
      <c r="C24" s="4" t="s">
        <v>74</v>
      </c>
      <c r="D24" s="8" t="s">
        <v>91</v>
      </c>
      <c r="E24" s="8" t="s">
        <v>91</v>
      </c>
      <c r="F24" s="9" t="s">
        <v>92</v>
      </c>
      <c r="G24" s="9" t="s">
        <v>93</v>
      </c>
      <c r="H24" s="9" t="s">
        <v>94</v>
      </c>
      <c r="I24" s="9" t="s">
        <v>95</v>
      </c>
    </row>
    <row r="25" spans="1:9" ht="71.25" customHeight="1">
      <c r="A25" s="61">
        <v>7</v>
      </c>
      <c r="B25" s="63" t="s">
        <v>53</v>
      </c>
      <c r="C25" s="4" t="s">
        <v>40</v>
      </c>
      <c r="D25" s="27">
        <v>100.8</v>
      </c>
      <c r="E25" s="27">
        <v>108.5</v>
      </c>
      <c r="F25" s="9" t="s">
        <v>91</v>
      </c>
      <c r="G25" s="9" t="s">
        <v>91</v>
      </c>
      <c r="H25" s="9" t="s">
        <v>91</v>
      </c>
      <c r="I25" s="9" t="s">
        <v>91</v>
      </c>
    </row>
    <row r="26" spans="1:9" ht="71.25" customHeight="1">
      <c r="A26" s="62"/>
      <c r="B26" s="64"/>
      <c r="C26" s="4" t="s">
        <v>41</v>
      </c>
      <c r="D26" s="8">
        <v>2</v>
      </c>
      <c r="E26" s="8">
        <v>1</v>
      </c>
      <c r="F26" s="9" t="s">
        <v>91</v>
      </c>
      <c r="G26" s="9" t="s">
        <v>91</v>
      </c>
      <c r="H26" s="9" t="s">
        <v>91</v>
      </c>
      <c r="I26" s="9" t="s">
        <v>91</v>
      </c>
    </row>
    <row r="27" spans="1:9" ht="114.75" customHeight="1">
      <c r="A27" s="38" t="s">
        <v>68</v>
      </c>
      <c r="B27" s="33" t="s">
        <v>65</v>
      </c>
      <c r="C27" s="4" t="s">
        <v>99</v>
      </c>
      <c r="D27" s="8" t="s">
        <v>97</v>
      </c>
      <c r="E27" s="8" t="s">
        <v>98</v>
      </c>
      <c r="F27" s="9" t="s">
        <v>91</v>
      </c>
      <c r="G27" s="9" t="s">
        <v>91</v>
      </c>
      <c r="H27" s="9" t="s">
        <v>91</v>
      </c>
      <c r="I27" s="9" t="s">
        <v>91</v>
      </c>
    </row>
    <row r="28" spans="1:9" ht="71.25" customHeight="1">
      <c r="A28" s="61">
        <v>8</v>
      </c>
      <c r="B28" s="54" t="s">
        <v>62</v>
      </c>
      <c r="C28" s="4" t="s">
        <v>40</v>
      </c>
      <c r="D28" s="8" t="s">
        <v>91</v>
      </c>
      <c r="E28" s="8" t="s">
        <v>91</v>
      </c>
      <c r="F28" s="26">
        <v>93.1</v>
      </c>
      <c r="G28" s="26">
        <v>81.1</v>
      </c>
      <c r="H28" s="26">
        <v>88.4</v>
      </c>
      <c r="I28" s="26">
        <v>83.1</v>
      </c>
    </row>
    <row r="29" spans="1:9" ht="71.25" customHeight="1">
      <c r="A29" s="62"/>
      <c r="B29" s="54"/>
      <c r="C29" s="4" t="s">
        <v>41</v>
      </c>
      <c r="D29" s="8" t="s">
        <v>91</v>
      </c>
      <c r="E29" s="8" t="s">
        <v>91</v>
      </c>
      <c r="F29" s="9">
        <v>1</v>
      </c>
      <c r="G29" s="9">
        <v>4</v>
      </c>
      <c r="H29" s="9">
        <v>2</v>
      </c>
      <c r="I29" s="9">
        <v>3</v>
      </c>
    </row>
    <row r="30" spans="1:9" ht="82.5" customHeight="1">
      <c r="A30" s="57">
        <v>9</v>
      </c>
      <c r="B30" s="59" t="s">
        <v>55</v>
      </c>
      <c r="C30" s="4" t="s">
        <v>40</v>
      </c>
      <c r="D30" s="8">
        <v>1.138</v>
      </c>
      <c r="E30" s="8">
        <v>1.449</v>
      </c>
      <c r="F30" s="9">
        <v>0.79</v>
      </c>
      <c r="G30" s="9">
        <v>0.164</v>
      </c>
      <c r="H30" s="9">
        <v>0.274</v>
      </c>
      <c r="I30" s="32">
        <v>0</v>
      </c>
    </row>
    <row r="31" spans="1:9" ht="97.5" customHeight="1">
      <c r="A31" s="58"/>
      <c r="B31" s="43"/>
      <c r="C31" s="4" t="s">
        <v>56</v>
      </c>
      <c r="D31" s="8">
        <v>1</v>
      </c>
      <c r="E31" s="8">
        <v>2</v>
      </c>
      <c r="F31" s="9">
        <v>4</v>
      </c>
      <c r="G31" s="9">
        <v>2</v>
      </c>
      <c r="H31" s="9">
        <v>3</v>
      </c>
      <c r="I31" s="9">
        <v>1</v>
      </c>
    </row>
    <row r="32" spans="1:9" ht="97.5" customHeight="1">
      <c r="A32" s="57">
        <v>10</v>
      </c>
      <c r="B32" s="59" t="s">
        <v>100</v>
      </c>
      <c r="C32" s="2" t="s">
        <v>58</v>
      </c>
      <c r="D32" s="8">
        <v>4</v>
      </c>
      <c r="E32" s="8">
        <v>28.5</v>
      </c>
      <c r="F32" s="9">
        <v>55.5</v>
      </c>
      <c r="G32" s="9">
        <v>55.5</v>
      </c>
      <c r="H32" s="9">
        <v>7</v>
      </c>
      <c r="I32" s="9">
        <v>50.75</v>
      </c>
    </row>
    <row r="33" spans="1:9" ht="97.5" customHeight="1">
      <c r="A33" s="58"/>
      <c r="B33" s="43"/>
      <c r="C33" s="2" t="s">
        <v>43</v>
      </c>
      <c r="D33" s="8">
        <v>1</v>
      </c>
      <c r="E33" s="8">
        <v>3</v>
      </c>
      <c r="F33" s="9">
        <v>5</v>
      </c>
      <c r="G33" s="9">
        <v>5</v>
      </c>
      <c r="H33" s="9">
        <v>2</v>
      </c>
      <c r="I33" s="9">
        <v>4</v>
      </c>
    </row>
    <row r="34" spans="1:9" ht="135" customHeight="1">
      <c r="A34" s="57">
        <v>11</v>
      </c>
      <c r="B34" s="59" t="s">
        <v>60</v>
      </c>
      <c r="C34" s="2" t="s">
        <v>59</v>
      </c>
      <c r="D34" s="9" t="s">
        <v>75</v>
      </c>
      <c r="E34" s="9" t="s">
        <v>76</v>
      </c>
      <c r="F34" s="9" t="s">
        <v>77</v>
      </c>
      <c r="G34" s="9" t="s">
        <v>78</v>
      </c>
      <c r="H34" s="9" t="s">
        <v>79</v>
      </c>
      <c r="I34" s="9" t="s">
        <v>80</v>
      </c>
    </row>
    <row r="35" spans="1:9" ht="243" customHeight="1">
      <c r="A35" s="58"/>
      <c r="B35" s="43"/>
      <c r="C35" s="4" t="s">
        <v>61</v>
      </c>
      <c r="D35" s="8">
        <v>2</v>
      </c>
      <c r="E35" s="8">
        <v>2</v>
      </c>
      <c r="F35" s="9">
        <v>1</v>
      </c>
      <c r="G35" s="9">
        <v>1</v>
      </c>
      <c r="H35" s="9">
        <v>1</v>
      </c>
      <c r="I35" s="9">
        <v>1</v>
      </c>
    </row>
    <row r="36" spans="1:9" s="10" customFormat="1" ht="31.5">
      <c r="A36" s="8">
        <v>12</v>
      </c>
      <c r="B36" s="9" t="s">
        <v>7</v>
      </c>
      <c r="C36" s="8" t="s">
        <v>12</v>
      </c>
      <c r="D36" s="8">
        <f>D7+D9+D11+D17+D20+D26+D31+D33+D35</f>
        <v>11</v>
      </c>
      <c r="E36" s="8">
        <f>E7+E9+E11+E17+E20+E26+E31+E33+E35</f>
        <v>12</v>
      </c>
      <c r="F36" s="8">
        <f>F7+F9+F11+F17+F20+F23+F29+F31+F33+F35</f>
        <v>24</v>
      </c>
      <c r="G36" s="8">
        <f>G7+G9+G11+G17+G20+G23+G29+G31+G33+G35</f>
        <v>24</v>
      </c>
      <c r="H36" s="8">
        <f>H7+H9+H11+H17+H20+H23+H29+H31+H33+H35</f>
        <v>17</v>
      </c>
      <c r="I36" s="8">
        <f>I7+I9+I11+I17+I20+I23+I29+I31+I33+I35</f>
        <v>15</v>
      </c>
    </row>
    <row r="37" spans="1:9" ht="72.75" customHeight="1">
      <c r="A37" s="5">
        <v>13</v>
      </c>
      <c r="B37" s="7" t="s">
        <v>8</v>
      </c>
      <c r="C37" s="2" t="s">
        <v>13</v>
      </c>
      <c r="D37" s="28">
        <v>1</v>
      </c>
      <c r="E37" s="28">
        <v>2</v>
      </c>
      <c r="F37" s="31">
        <v>3</v>
      </c>
      <c r="G37" s="31">
        <v>3</v>
      </c>
      <c r="H37" s="31">
        <v>2</v>
      </c>
      <c r="I37" s="31">
        <v>1</v>
      </c>
    </row>
    <row r="38" spans="2:9" ht="24.75" customHeight="1">
      <c r="B38" s="60"/>
      <c r="C38" s="60"/>
      <c r="D38" s="60"/>
      <c r="E38" s="60"/>
      <c r="F38" s="60"/>
      <c r="G38" s="60"/>
      <c r="H38" s="60"/>
      <c r="I38" s="60"/>
    </row>
    <row r="41" spans="1:10" ht="16.5" hidden="1" thickBot="1">
      <c r="A41" s="13" t="s">
        <v>9</v>
      </c>
      <c r="B41" s="14" t="s">
        <v>10</v>
      </c>
      <c r="C41" s="15" t="s">
        <v>14</v>
      </c>
      <c r="D41" s="22" t="s">
        <v>15</v>
      </c>
      <c r="E41" s="24"/>
      <c r="F41" s="25"/>
      <c r="G41" s="25"/>
      <c r="H41" s="25"/>
      <c r="I41" s="25"/>
      <c r="J41" s="1"/>
    </row>
    <row r="42" spans="1:10" ht="95.25" hidden="1" thickBot="1">
      <c r="A42" s="16">
        <v>1</v>
      </c>
      <c r="B42" s="17" t="s">
        <v>16</v>
      </c>
      <c r="C42" s="18" t="s">
        <v>17</v>
      </c>
      <c r="D42" s="23"/>
      <c r="E42" s="24"/>
      <c r="F42" s="25"/>
      <c r="G42" s="25"/>
      <c r="H42" s="25"/>
      <c r="I42" s="25"/>
      <c r="J42" s="1"/>
    </row>
    <row r="43" spans="1:10" ht="48" hidden="1" thickBot="1">
      <c r="A43" s="16">
        <v>2</v>
      </c>
      <c r="B43" s="17" t="s">
        <v>18</v>
      </c>
      <c r="C43" s="18" t="s">
        <v>19</v>
      </c>
      <c r="D43" s="23">
        <v>731</v>
      </c>
      <c r="E43" s="24">
        <v>483</v>
      </c>
      <c r="F43" s="25">
        <v>644</v>
      </c>
      <c r="G43" s="25">
        <v>616</v>
      </c>
      <c r="H43" s="25">
        <v>485</v>
      </c>
      <c r="I43" s="25">
        <v>635</v>
      </c>
      <c r="J43" s="1"/>
    </row>
    <row r="44" spans="1:10" ht="32.25" hidden="1" thickBot="1">
      <c r="A44" s="16">
        <v>3</v>
      </c>
      <c r="B44" s="17" t="s">
        <v>20</v>
      </c>
      <c r="C44" s="18" t="s">
        <v>21</v>
      </c>
      <c r="D44" s="23">
        <v>2160652</v>
      </c>
      <c r="E44" s="24">
        <v>1491247</v>
      </c>
      <c r="F44" s="25">
        <v>1938263</v>
      </c>
      <c r="G44" s="25">
        <v>1555222</v>
      </c>
      <c r="H44" s="25">
        <v>937960</v>
      </c>
      <c r="I44" s="25">
        <v>344728</v>
      </c>
      <c r="J44" s="1"/>
    </row>
    <row r="45" spans="1:10" ht="48" hidden="1" thickBot="1">
      <c r="A45" s="16">
        <v>4</v>
      </c>
      <c r="B45" s="17" t="s">
        <v>22</v>
      </c>
      <c r="C45" s="18" t="s">
        <v>19</v>
      </c>
      <c r="D45" s="23">
        <v>30</v>
      </c>
      <c r="E45" s="24">
        <v>27</v>
      </c>
      <c r="F45" s="25">
        <v>7</v>
      </c>
      <c r="G45" s="25">
        <v>3</v>
      </c>
      <c r="H45" s="25">
        <v>12</v>
      </c>
      <c r="I45" s="25">
        <v>5</v>
      </c>
      <c r="J45" s="1"/>
    </row>
    <row r="46" spans="1:10" ht="63.75" hidden="1" thickBot="1">
      <c r="A46" s="16">
        <v>5</v>
      </c>
      <c r="B46" s="17" t="s">
        <v>23</v>
      </c>
      <c r="C46" s="18"/>
      <c r="D46" s="23"/>
      <c r="E46" s="24"/>
      <c r="F46" s="25"/>
      <c r="G46" s="25"/>
      <c r="H46" s="25"/>
      <c r="I46" s="25"/>
      <c r="J46" s="1"/>
    </row>
    <row r="47" spans="1:10" ht="16.5" hidden="1" thickBot="1">
      <c r="A47" s="19">
        <v>40913</v>
      </c>
      <c r="B47" s="17" t="s">
        <v>24</v>
      </c>
      <c r="C47" s="18" t="s">
        <v>19</v>
      </c>
      <c r="D47" s="23">
        <v>499</v>
      </c>
      <c r="E47" s="24">
        <v>170</v>
      </c>
      <c r="F47" s="25">
        <v>479</v>
      </c>
      <c r="G47" s="25">
        <v>608</v>
      </c>
      <c r="H47" s="25">
        <v>180</v>
      </c>
      <c r="I47" s="25">
        <v>597</v>
      </c>
      <c r="J47" s="1"/>
    </row>
    <row r="48" spans="1:10" ht="16.5" hidden="1" thickBot="1">
      <c r="A48" s="19">
        <v>40944</v>
      </c>
      <c r="B48" s="17" t="s">
        <v>25</v>
      </c>
      <c r="C48" s="18" t="s">
        <v>19</v>
      </c>
      <c r="D48" s="23">
        <v>412</v>
      </c>
      <c r="E48" s="24">
        <v>248</v>
      </c>
      <c r="F48" s="25">
        <v>363</v>
      </c>
      <c r="G48" s="25">
        <v>501</v>
      </c>
      <c r="H48" s="25">
        <v>185</v>
      </c>
      <c r="I48" s="25">
        <v>553</v>
      </c>
      <c r="J48" s="1"/>
    </row>
    <row r="49" spans="1:10" ht="16.5" hidden="1" thickBot="1">
      <c r="A49" s="19">
        <v>40973</v>
      </c>
      <c r="B49" s="17" t="s">
        <v>26</v>
      </c>
      <c r="C49" s="18" t="s">
        <v>19</v>
      </c>
      <c r="D49" s="23">
        <v>412</v>
      </c>
      <c r="E49" s="24">
        <v>248</v>
      </c>
      <c r="F49" s="25">
        <v>363</v>
      </c>
      <c r="G49" s="25">
        <v>536</v>
      </c>
      <c r="H49" s="25">
        <v>185</v>
      </c>
      <c r="I49" s="25">
        <v>591</v>
      </c>
      <c r="J49" s="1"/>
    </row>
    <row r="50" spans="1:10" ht="16.5" hidden="1" thickBot="1">
      <c r="A50" s="19">
        <v>41004</v>
      </c>
      <c r="B50" s="17" t="s">
        <v>27</v>
      </c>
      <c r="C50" s="18" t="s">
        <v>19</v>
      </c>
      <c r="D50" s="23">
        <v>499</v>
      </c>
      <c r="E50" s="24">
        <v>0</v>
      </c>
      <c r="F50" s="25">
        <v>562</v>
      </c>
      <c r="G50" s="25">
        <v>613</v>
      </c>
      <c r="H50" s="25">
        <v>482</v>
      </c>
      <c r="I50" s="25">
        <v>614</v>
      </c>
      <c r="J50" s="1"/>
    </row>
    <row r="51" spans="1:10" ht="48" hidden="1" thickBot="1">
      <c r="A51" s="16">
        <v>6</v>
      </c>
      <c r="B51" s="17" t="s">
        <v>28</v>
      </c>
      <c r="C51" s="18"/>
      <c r="D51" s="23"/>
      <c r="E51" s="23"/>
      <c r="F51" s="25"/>
      <c r="G51" s="25"/>
      <c r="H51" s="25"/>
      <c r="I51" s="25"/>
      <c r="J51" s="1"/>
    </row>
    <row r="52" spans="1:10" ht="16.5" hidden="1" thickBot="1">
      <c r="A52" s="19">
        <v>40914</v>
      </c>
      <c r="B52" s="17" t="s">
        <v>24</v>
      </c>
      <c r="C52" s="18" t="s">
        <v>19</v>
      </c>
      <c r="D52" s="23">
        <v>6</v>
      </c>
      <c r="E52" s="23">
        <v>81</v>
      </c>
      <c r="F52" s="25">
        <v>147</v>
      </c>
      <c r="G52" s="25">
        <v>8</v>
      </c>
      <c r="H52" s="25">
        <v>95</v>
      </c>
      <c r="I52" s="25">
        <v>17</v>
      </c>
      <c r="J52" s="1"/>
    </row>
    <row r="53" spans="1:10" ht="16.5" hidden="1" thickBot="1">
      <c r="A53" s="19">
        <v>40945</v>
      </c>
      <c r="B53" s="17" t="s">
        <v>25</v>
      </c>
      <c r="C53" s="18" t="s">
        <v>19</v>
      </c>
      <c r="D53" s="23">
        <v>30</v>
      </c>
      <c r="E53" s="23">
        <v>57</v>
      </c>
      <c r="F53" s="25">
        <v>33</v>
      </c>
      <c r="G53" s="25">
        <v>115</v>
      </c>
      <c r="H53" s="25">
        <v>20</v>
      </c>
      <c r="I53" s="25">
        <v>33</v>
      </c>
      <c r="J53" s="1"/>
    </row>
    <row r="54" spans="1:10" ht="16.5" hidden="1" thickBot="1">
      <c r="A54" s="19">
        <v>40974</v>
      </c>
      <c r="B54" s="17" t="s">
        <v>26</v>
      </c>
      <c r="C54" s="18" t="s">
        <v>19</v>
      </c>
      <c r="D54" s="23">
        <v>30</v>
      </c>
      <c r="E54" s="23">
        <v>57</v>
      </c>
      <c r="F54" s="25">
        <v>33</v>
      </c>
      <c r="G54" s="25">
        <v>80</v>
      </c>
      <c r="H54" s="25">
        <v>20</v>
      </c>
      <c r="I54" s="25">
        <v>33</v>
      </c>
      <c r="J54" s="1"/>
    </row>
    <row r="55" spans="1:10" ht="16.5" hidden="1" thickBot="1">
      <c r="A55" s="19">
        <v>41005</v>
      </c>
      <c r="B55" s="17" t="s">
        <v>27</v>
      </c>
      <c r="C55" s="18" t="s">
        <v>19</v>
      </c>
      <c r="D55" s="23">
        <v>4</v>
      </c>
      <c r="E55" s="23">
        <v>3</v>
      </c>
      <c r="F55" s="25">
        <v>82</v>
      </c>
      <c r="G55" s="25">
        <v>3</v>
      </c>
      <c r="H55" s="25">
        <v>4</v>
      </c>
      <c r="I55" s="25">
        <v>8</v>
      </c>
      <c r="J55" s="1"/>
    </row>
    <row r="56" spans="1:10" ht="32.25" hidden="1" thickBot="1">
      <c r="A56" s="16">
        <v>7</v>
      </c>
      <c r="B56" s="17" t="s">
        <v>29</v>
      </c>
      <c r="C56" s="18" t="s">
        <v>30</v>
      </c>
      <c r="D56" s="23">
        <v>1544415</v>
      </c>
      <c r="E56" s="23">
        <v>1017291</v>
      </c>
      <c r="F56" s="25">
        <v>1388062</v>
      </c>
      <c r="G56" s="25">
        <v>1094570</v>
      </c>
      <c r="H56" s="25">
        <v>578842</v>
      </c>
      <c r="I56" s="25">
        <v>2387487</v>
      </c>
      <c r="J56" s="1"/>
    </row>
    <row r="57" spans="1:10" ht="32.25" hidden="1" thickBot="1">
      <c r="A57" s="16">
        <v>8</v>
      </c>
      <c r="B57" s="17" t="s">
        <v>31</v>
      </c>
      <c r="C57" s="18" t="s">
        <v>30</v>
      </c>
      <c r="D57" s="23">
        <v>1505178</v>
      </c>
      <c r="E57" s="23">
        <v>988211</v>
      </c>
      <c r="F57" s="25">
        <v>1333771</v>
      </c>
      <c r="G57" s="25">
        <v>1057252</v>
      </c>
      <c r="H57" s="25">
        <v>547263</v>
      </c>
      <c r="I57" s="25">
        <v>2337132</v>
      </c>
      <c r="J57" s="1"/>
    </row>
    <row r="58" spans="1:10" ht="16.5" hidden="1" thickBot="1">
      <c r="A58" s="16">
        <v>9</v>
      </c>
      <c r="B58" s="17" t="s">
        <v>32</v>
      </c>
      <c r="C58" s="18" t="s">
        <v>30</v>
      </c>
      <c r="D58" s="23">
        <v>1477326</v>
      </c>
      <c r="E58" s="24">
        <v>997472</v>
      </c>
      <c r="F58" s="25">
        <v>1222642</v>
      </c>
      <c r="G58" s="25">
        <v>990733</v>
      </c>
      <c r="H58" s="25">
        <v>651516</v>
      </c>
      <c r="I58" s="25">
        <v>2461634</v>
      </c>
      <c r="J58" s="1"/>
    </row>
    <row r="59" spans="1:10" ht="16.5" hidden="1" thickBot="1">
      <c r="A59" s="16">
        <v>10</v>
      </c>
      <c r="B59" s="17" t="s">
        <v>33</v>
      </c>
      <c r="C59" s="18" t="s">
        <v>30</v>
      </c>
      <c r="D59" s="23">
        <v>1508618</v>
      </c>
      <c r="E59" s="24">
        <v>1007225</v>
      </c>
      <c r="F59" s="25">
        <v>1163278</v>
      </c>
      <c r="G59" s="25">
        <v>877555</v>
      </c>
      <c r="H59" s="25">
        <v>617667</v>
      </c>
      <c r="I59" s="25">
        <v>2337241</v>
      </c>
      <c r="J59" s="1"/>
    </row>
    <row r="60" spans="1:10" ht="95.25" hidden="1" thickBot="1">
      <c r="A60" s="19">
        <v>40918</v>
      </c>
      <c r="B60" s="17" t="s">
        <v>34</v>
      </c>
      <c r="C60" s="18" t="s">
        <v>30</v>
      </c>
      <c r="D60" s="23">
        <v>384456</v>
      </c>
      <c r="E60" s="24">
        <v>204563</v>
      </c>
      <c r="F60" s="25">
        <v>1134250</v>
      </c>
      <c r="G60" s="25">
        <v>160655</v>
      </c>
      <c r="H60" s="25">
        <v>193292</v>
      </c>
      <c r="I60" s="25">
        <v>621574</v>
      </c>
      <c r="J60" s="1"/>
    </row>
    <row r="61" spans="1:10" ht="16.5" hidden="1" thickBot="1">
      <c r="A61" s="20">
        <v>36901</v>
      </c>
      <c r="B61" s="17" t="s">
        <v>35</v>
      </c>
      <c r="C61" s="18" t="s">
        <v>30</v>
      </c>
      <c r="D61" s="23">
        <v>51693</v>
      </c>
      <c r="E61" s="24">
        <v>33521</v>
      </c>
      <c r="F61" s="25">
        <v>42063</v>
      </c>
      <c r="G61" s="25">
        <v>28974</v>
      </c>
      <c r="H61" s="25">
        <v>21048</v>
      </c>
      <c r="I61" s="25">
        <v>67538</v>
      </c>
      <c r="J61" s="1"/>
    </row>
    <row r="62" spans="1:10" ht="32.25" hidden="1" thickBot="1">
      <c r="A62" s="16">
        <v>11</v>
      </c>
      <c r="B62" s="17" t="s">
        <v>36</v>
      </c>
      <c r="C62" s="18" t="s">
        <v>30</v>
      </c>
      <c r="D62" s="23">
        <v>383456</v>
      </c>
      <c r="E62" s="24">
        <v>148137</v>
      </c>
      <c r="F62" s="25">
        <v>333723</v>
      </c>
      <c r="G62" s="25">
        <v>288295</v>
      </c>
      <c r="H62" s="25">
        <v>74780</v>
      </c>
      <c r="I62" s="25">
        <v>736812</v>
      </c>
      <c r="J62" s="1"/>
    </row>
    <row r="63" spans="1:10" ht="32.25" hidden="1" thickBot="1">
      <c r="A63" s="16">
        <v>12</v>
      </c>
      <c r="B63" s="17" t="s">
        <v>37</v>
      </c>
      <c r="C63" s="18" t="s">
        <v>30</v>
      </c>
      <c r="D63" s="23">
        <v>442622</v>
      </c>
      <c r="E63" s="24">
        <v>222188</v>
      </c>
      <c r="F63" s="25">
        <v>477039</v>
      </c>
      <c r="G63" s="25">
        <v>376409</v>
      </c>
      <c r="H63" s="25">
        <v>83461</v>
      </c>
      <c r="I63" s="25">
        <v>1014451</v>
      </c>
      <c r="J63" s="1"/>
    </row>
    <row r="64" spans="1:10" ht="95.25" hidden="1" thickBot="1">
      <c r="A64" s="16">
        <v>13</v>
      </c>
      <c r="B64" s="17" t="s">
        <v>38</v>
      </c>
      <c r="C64" s="21" t="s">
        <v>39</v>
      </c>
      <c r="D64" s="23"/>
      <c r="E64" s="24"/>
      <c r="F64" s="25"/>
      <c r="G64" s="25"/>
      <c r="H64" s="25"/>
      <c r="I64" s="25"/>
      <c r="J64" s="1"/>
    </row>
  </sheetData>
  <sheetProtection/>
  <mergeCells count="29">
    <mergeCell ref="B38:I38"/>
    <mergeCell ref="A22:A23"/>
    <mergeCell ref="B22:B23"/>
    <mergeCell ref="A25:A26"/>
    <mergeCell ref="B25:B26"/>
    <mergeCell ref="A28:A29"/>
    <mergeCell ref="B28:B29"/>
    <mergeCell ref="A32:A33"/>
    <mergeCell ref="B32:B33"/>
    <mergeCell ref="A19:A20"/>
    <mergeCell ref="B19:B20"/>
    <mergeCell ref="A34:A35"/>
    <mergeCell ref="B34:B35"/>
    <mergeCell ref="A30:A31"/>
    <mergeCell ref="B30:B31"/>
    <mergeCell ref="A16:A17"/>
    <mergeCell ref="B16:B17"/>
    <mergeCell ref="A6:A7"/>
    <mergeCell ref="B6:B7"/>
    <mergeCell ref="A8:A9"/>
    <mergeCell ref="B8:B9"/>
    <mergeCell ref="A10:A15"/>
    <mergeCell ref="B10:B11"/>
    <mergeCell ref="A1:I3"/>
    <mergeCell ref="A4:A5"/>
    <mergeCell ref="B4:B5"/>
    <mergeCell ref="C4:C5"/>
    <mergeCell ref="D4:E4"/>
    <mergeCell ref="F4:I4"/>
  </mergeCells>
  <printOptions horizontalCentered="1"/>
  <pageMargins left="0.5511811023622047" right="0.5118110236220472" top="0.7480314960629921" bottom="0.3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s="1">
        <v>5310</v>
      </c>
    </row>
    <row r="2" ht="15">
      <c r="A2" s="1">
        <v>32215</v>
      </c>
    </row>
    <row r="3" ht="15">
      <c r="A3" s="12">
        <f>A1/A2</f>
        <v>0.1648300481142325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городского хозяйства г. Красноярск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Нина Ивановна</cp:lastModifiedBy>
  <cp:lastPrinted>2012-11-12T06:08:21Z</cp:lastPrinted>
  <dcterms:created xsi:type="dcterms:W3CDTF">2012-02-13T03:21:30Z</dcterms:created>
  <dcterms:modified xsi:type="dcterms:W3CDTF">2012-11-12T06:24:29Z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0x01010061FFCE52079F3F4DA9FD35CDA2C9F9EF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