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'Таблица1'!$4:$6</definedName>
  </definedNames>
  <calcPr fullCalcOnLoad="1"/>
</workbook>
</file>

<file path=xl/sharedStrings.xml><?xml version="1.0" encoding="utf-8"?>
<sst xmlns="http://schemas.openxmlformats.org/spreadsheetml/2006/main" count="108" uniqueCount="104">
  <si>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</si>
  <si>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</si>
  <si>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</si>
  <si>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</si>
  <si>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</si>
  <si>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</si>
  <si>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</si>
  <si>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</si>
  <si>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</si>
  <si>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</si>
  <si>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</si>
  <si>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</si>
  <si>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</si>
  <si>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</si>
  <si>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</si>
  <si>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</si>
  <si>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</si>
  <si>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</si>
  <si>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</si>
  <si>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</si>
  <si>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</si>
  <si>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</si>
  <si>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</si>
  <si>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</si>
  <si>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</si>
  <si>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</si>
  <si>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000 2 02 04000 00 0000 151</t>
  </si>
  <si>
    <t>ПРОЧИЕ БЕЗВОЗМЕЗДНЫЕ ПОСТУПЛЕНИЯ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</si>
  <si>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</si>
  <si>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</si>
  <si>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</si>
  <si>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ОТ ПРИНОСЯЩЕЙ ДОХОД ДЕЯТЕЛЬНОСТИ</t>
  </si>
  <si>
    <t>000 3 00 00000 00 0000 000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</si>
  <si>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</si>
  <si>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</si>
  <si>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</si>
  <si>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</si>
  <si>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уточненный план</t>
  </si>
  <si>
    <t>исполнение</t>
  </si>
  <si>
    <t>% исполнения</t>
  </si>
  <si>
    <t xml:space="preserve">Код дохода по бюджетной классификации </t>
  </si>
  <si>
    <t>2011 год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</si>
  <si>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</si>
  <si>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</si>
  <si>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</si>
  <si>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</si>
  <si>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</si>
  <si>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</si>
  <si>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</si>
  <si>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</si>
  <si>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Охрана окружающей среды</t>
  </si>
  <si>
    <t>000 0600 0000000 000 000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</si>
  <si>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</si>
  <si>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</si>
  <si>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</si>
  <si>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</si>
  <si>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</si>
  <si>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</si>
  <si>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</si>
  <si>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000 1000 0000000 000 000</t>
  </si>
  <si>
    <t>Физическая культура и спорт</t>
  </si>
  <si>
    <t>000 1100 0000000 000 000</t>
  </si>
  <si>
    <t>Обслуживание государственного и муниципального долга</t>
  </si>
  <si>
    <t>000 1300 0000000 000 000</t>
  </si>
  <si>
    <t xml:space="preserve"> Наименование показателя</t>
  </si>
  <si>
    <t>Код листа</t>
  </si>
  <si>
    <t>2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</si>
  <si>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</si>
  <si>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</si>
  <si>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</si>
  <si>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</si>
  <si>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</si>
  <si>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</si>
  <si>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</si>
  <si>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</si>
  <si>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</si>
  <si>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</si>
  <si>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</si>
  <si>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</si>
  <si>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</si>
  <si>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</si>
  <si>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</si>
  <si>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</si>
  <si>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</si>
  <si>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</si>
  <si>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</si>
  <si>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Справка об исполнении консолидированного бюджета Рыбинского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</si>
  <si>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</si>
  <si>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</si>
  <si>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</si>
  <si>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000 1 11 05020 00 0000 120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</si>
  <si>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</si>
  <si>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</si>
  <si>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2010 год</t>
  </si>
  <si>
    <t>за 2010-2011 годы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</si>
  <si>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</si>
  <si>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</si>
  <si>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</si>
  <si>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</si>
  <si>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000 1 11 05025 05 0000 120</t>
  </si>
  <si>
    <t>000 1 11 05025 10 0000 120</t>
  </si>
  <si>
    <t>000 1 19 00000 00 0000 000</t>
  </si>
  <si>
    <t>Прочие безвозмездные поступления от других бюджетов бюджетной системы</t>
  </si>
  <si>
    <t>000 2 02 09000 00 0000 151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</si>
</sst>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37">
      <selection activeCell="E5" sqref="E5"/>
    </sheetView>
  </sheetViews>
  <sheetFormatPr defaultColWidth="9.00390625" defaultRowHeight="12.75"/>
  <cols>
    <col min="1" max="1" width="38.25390625" style="0" customWidth="1"/>
    <col min="2" max="2" width="20.125" style="0" hidden="1" customWidth="1"/>
    <col min="3" max="3" width="26.375" style="0" customWidth="1"/>
    <col min="4" max="4" width="16.125" style="0" customWidth="1"/>
    <col min="5" max="5" width="16.25390625" style="0" customWidth="1"/>
    <col min="6" max="6" width="12.00390625" style="1" customWidth="1"/>
    <col min="7" max="7" width="17.00390625" style="1" customWidth="1"/>
    <col min="8" max="8" width="17.125" style="1" customWidth="1"/>
    <col min="9" max="9" width="15.375" style="1" customWidth="1"/>
    <col min="10" max="14" width="9.125" style="1" customWidth="1"/>
  </cols>
  <sheetData>
    <row r="1" spans="1:9" ht="12.75">
      <c r="A1" s="19" t="s">
        <v>86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 t="s">
        <v>94</v>
      </c>
      <c r="B2" s="19"/>
      <c r="C2" s="19"/>
      <c r="D2" s="19"/>
      <c r="E2" s="19"/>
      <c r="F2" s="19"/>
      <c r="G2" s="19"/>
      <c r="H2" s="19"/>
      <c r="I2" s="19"/>
    </row>
    <row r="4" spans="1:9" ht="26.25" customHeight="1">
      <c r="A4" s="20" t="s">
        <v>64</v>
      </c>
      <c r="B4" s="22" t="s">
        <v>65</v>
      </c>
      <c r="C4" s="24" t="s">
        <v>40</v>
      </c>
      <c r="D4" s="21" t="s">
        <v>93</v>
      </c>
      <c r="E4" s="21"/>
      <c r="F4" s="21"/>
      <c r="G4" s="31" t="s">
        <v>41</v>
      </c>
      <c r="H4" s="32"/>
      <c r="I4" s="33"/>
    </row>
    <row r="5" spans="1:9" ht="30.75" customHeight="1">
      <c r="A5" s="20"/>
      <c r="B5" s="23"/>
      <c r="C5" s="23"/>
      <c r="D5" s="2" t="s">
        <v>37</v>
      </c>
      <c r="E5" s="2" t="s">
        <v>38</v>
      </c>
      <c r="F5" s="2" t="s">
        <v>39</v>
      </c>
      <c r="G5" s="2" t="s">
        <v>37</v>
      </c>
      <c r="H5" s="2" t="s">
        <v>38</v>
      </c>
      <c r="I5" s="2" t="s">
        <v>39</v>
      </c>
    </row>
    <row r="6" spans="1:9" ht="12.75">
      <c r="A6" s="17">
        <v>1</v>
      </c>
      <c r="B6" s="3" t="s">
        <v>66</v>
      </c>
      <c r="C6" s="4">
        <v>2</v>
      </c>
      <c r="D6" s="25">
        <v>6</v>
      </c>
      <c r="E6" s="25">
        <v>7</v>
      </c>
      <c r="F6" s="25">
        <v>8</v>
      </c>
      <c r="G6" s="5">
        <v>3</v>
      </c>
      <c r="H6" s="6">
        <v>4</v>
      </c>
      <c r="I6" s="6">
        <v>5</v>
      </c>
    </row>
    <row r="7" spans="1:9" ht="12.75">
      <c r="A7" s="12" t="s">
        <v>68</v>
      </c>
      <c r="B7" s="13" t="s">
        <v>69</v>
      </c>
      <c r="C7" s="14" t="str">
        <f aca="true" t="shared" si="0" ref="C7:C16">IF(LEFT(B7,5)="000 8","X",B7)</f>
        <v>X</v>
      </c>
      <c r="D7" s="26">
        <v>953906694.85</v>
      </c>
      <c r="E7" s="27">
        <v>944307259.31</v>
      </c>
      <c r="F7" s="27">
        <f>E7*100/D7</f>
        <v>98.9936714364386</v>
      </c>
      <c r="G7" s="15">
        <v>1059609899.53</v>
      </c>
      <c r="H7" s="15">
        <v>1043105414.32</v>
      </c>
      <c r="I7" s="16">
        <f>H7*100/G7</f>
        <v>98.44239986646777</v>
      </c>
    </row>
    <row r="8" spans="1:9" ht="25.5">
      <c r="A8" s="12" t="s">
        <v>70</v>
      </c>
      <c r="B8" s="13" t="s">
        <v>71</v>
      </c>
      <c r="C8" s="14" t="str">
        <f t="shared" si="0"/>
        <v>000 1 00 00000 00 0000 000</v>
      </c>
      <c r="D8" s="26">
        <v>301068675.43</v>
      </c>
      <c r="E8" s="27">
        <v>297043308.51</v>
      </c>
      <c r="F8" s="27">
        <f aca="true" t="shared" si="1" ref="F8:F18">E8*100/D8</f>
        <v>98.66297384998596</v>
      </c>
      <c r="G8" s="15">
        <v>338421662.7</v>
      </c>
      <c r="H8" s="15">
        <v>338112946.2</v>
      </c>
      <c r="I8" s="16">
        <f aca="true" t="shared" si="2" ref="I8:I53">H8*100/G8</f>
        <v>99.90877755946916</v>
      </c>
    </row>
    <row r="9" spans="1:9" ht="12.75">
      <c r="A9" s="7" t="s">
        <v>72</v>
      </c>
      <c r="B9" s="8" t="s">
        <v>73</v>
      </c>
      <c r="C9" s="9" t="str">
        <f t="shared" si="0"/>
        <v>000 1 01 00000 00 0000 000</v>
      </c>
      <c r="D9" s="28">
        <v>175886380.36</v>
      </c>
      <c r="E9" s="29">
        <v>171175784.89</v>
      </c>
      <c r="F9" s="29">
        <f t="shared" si="1"/>
        <v>97.32179634354945</v>
      </c>
      <c r="G9" s="10">
        <v>188819169.6</v>
      </c>
      <c r="H9" s="10">
        <v>188741326.85</v>
      </c>
      <c r="I9" s="11">
        <f t="shared" si="2"/>
        <v>99.95877391571793</v>
      </c>
    </row>
    <row r="10" spans="1:9" ht="12.75">
      <c r="A10" s="7" t="s">
        <v>74</v>
      </c>
      <c r="B10" s="8" t="s">
        <v>75</v>
      </c>
      <c r="C10" s="9" t="str">
        <f t="shared" si="0"/>
        <v>000 1 01 01000 00 0000 110</v>
      </c>
      <c r="D10" s="28">
        <v>40043300</v>
      </c>
      <c r="E10" s="29">
        <v>36897407.07</v>
      </c>
      <c r="F10" s="29">
        <f t="shared" si="1"/>
        <v>92.14377204176479</v>
      </c>
      <c r="G10" s="10">
        <v>44449840</v>
      </c>
      <c r="H10" s="10">
        <v>44996394.47</v>
      </c>
      <c r="I10" s="11">
        <f t="shared" si="2"/>
        <v>101.22959828426829</v>
      </c>
    </row>
    <row r="11" spans="1:9" ht="12.75">
      <c r="A11" s="7" t="s">
        <v>76</v>
      </c>
      <c r="B11" s="8" t="s">
        <v>77</v>
      </c>
      <c r="C11" s="9" t="str">
        <f t="shared" si="0"/>
        <v>000 1 01 02000 01 0000 110</v>
      </c>
      <c r="D11" s="28">
        <v>135843080.36</v>
      </c>
      <c r="E11" s="29">
        <v>134278377.82</v>
      </c>
      <c r="F11" s="29">
        <f t="shared" si="1"/>
        <v>98.84815440296748</v>
      </c>
      <c r="G11" s="10">
        <v>144369329.6</v>
      </c>
      <c r="H11" s="10">
        <v>143744932.38</v>
      </c>
      <c r="I11" s="11">
        <f t="shared" si="2"/>
        <v>99.56750009040702</v>
      </c>
    </row>
    <row r="12" spans="1:9" ht="12.75">
      <c r="A12" s="7" t="s">
        <v>78</v>
      </c>
      <c r="B12" s="8" t="s">
        <v>79</v>
      </c>
      <c r="C12" s="9" t="str">
        <f t="shared" si="0"/>
        <v>000 1 05 00000 00 0000 000</v>
      </c>
      <c r="D12" s="28">
        <v>7896890</v>
      </c>
      <c r="E12" s="29">
        <v>7907080.9</v>
      </c>
      <c r="F12" s="29">
        <f t="shared" si="1"/>
        <v>100.12904953722288</v>
      </c>
      <c r="G12" s="10">
        <v>9313125</v>
      </c>
      <c r="H12" s="10">
        <v>9324607.88</v>
      </c>
      <c r="I12" s="11">
        <f t="shared" si="2"/>
        <v>100.12329781893834</v>
      </c>
    </row>
    <row r="13" spans="1:9" ht="25.5">
      <c r="A13" s="7" t="s">
        <v>80</v>
      </c>
      <c r="B13" s="8" t="s">
        <v>81</v>
      </c>
      <c r="C13" s="9" t="str">
        <f t="shared" si="0"/>
        <v>000 1 05 02000 00 0000 110</v>
      </c>
      <c r="D13" s="28">
        <v>7809000</v>
      </c>
      <c r="E13" s="29">
        <v>7814795.49</v>
      </c>
      <c r="F13" s="29">
        <f t="shared" si="1"/>
        <v>100.07421552055321</v>
      </c>
      <c r="G13" s="10">
        <v>9140000</v>
      </c>
      <c r="H13" s="10">
        <v>9151757.62</v>
      </c>
      <c r="I13" s="11">
        <f t="shared" si="2"/>
        <v>100.12863916849014</v>
      </c>
    </row>
    <row r="14" spans="1:9" ht="12.75">
      <c r="A14" s="7" t="s">
        <v>82</v>
      </c>
      <c r="B14" s="8" t="s">
        <v>83</v>
      </c>
      <c r="C14" s="9" t="str">
        <f t="shared" si="0"/>
        <v>000 1 05 03000 00 0000 110</v>
      </c>
      <c r="D14" s="28">
        <v>87890</v>
      </c>
      <c r="E14" s="29">
        <v>92285.41</v>
      </c>
      <c r="F14" s="29">
        <f t="shared" si="1"/>
        <v>105.00103538514051</v>
      </c>
      <c r="G14" s="10">
        <v>173125</v>
      </c>
      <c r="H14" s="10">
        <v>172850.26</v>
      </c>
      <c r="I14" s="11">
        <f t="shared" si="2"/>
        <v>99.84130541516245</v>
      </c>
    </row>
    <row r="15" spans="1:9" ht="12.75">
      <c r="A15" s="7" t="s">
        <v>84</v>
      </c>
      <c r="B15" s="8" t="s">
        <v>85</v>
      </c>
      <c r="C15" s="9" t="str">
        <f t="shared" si="0"/>
        <v>000 1 06 00000 00 0000 000</v>
      </c>
      <c r="D15" s="28">
        <v>6033344.66</v>
      </c>
      <c r="E15" s="29">
        <v>6048736.89</v>
      </c>
      <c r="F15" s="29">
        <f t="shared" si="1"/>
        <v>100.2551193553063</v>
      </c>
      <c r="G15" s="10">
        <v>4618863</v>
      </c>
      <c r="H15" s="10">
        <v>4662128.23</v>
      </c>
      <c r="I15" s="11">
        <f t="shared" si="2"/>
        <v>100.93670736715941</v>
      </c>
    </row>
    <row r="16" spans="1:9" ht="12.75">
      <c r="A16" s="7" t="s">
        <v>0</v>
      </c>
      <c r="B16" s="8" t="s">
        <v>1</v>
      </c>
      <c r="C16" s="9" t="str">
        <f t="shared" si="0"/>
        <v>000 1 08 00000 00 0000 000</v>
      </c>
      <c r="D16" s="28">
        <v>8209080</v>
      </c>
      <c r="E16" s="29">
        <v>8092092.78</v>
      </c>
      <c r="F16" s="29">
        <f t="shared" si="1"/>
        <v>98.57490461781344</v>
      </c>
      <c r="G16" s="10">
        <v>7191748</v>
      </c>
      <c r="H16" s="10">
        <v>7014162.45</v>
      </c>
      <c r="I16" s="11">
        <f t="shared" si="2"/>
        <v>97.53070394012694</v>
      </c>
    </row>
    <row r="17" spans="1:9" ht="38.25">
      <c r="A17" s="7" t="s">
        <v>2</v>
      </c>
      <c r="B17" s="8" t="s">
        <v>3</v>
      </c>
      <c r="C17" s="9" t="str">
        <f aca="true" t="shared" si="3" ref="C17:C28">IF(LEFT(B17,5)="000 8","X",B17)</f>
        <v>000 1 09 00000 00 0000 000</v>
      </c>
      <c r="D17" s="28">
        <v>20977</v>
      </c>
      <c r="E17" s="29">
        <v>20055.02</v>
      </c>
      <c r="F17" s="29">
        <f t="shared" si="1"/>
        <v>95.60480526290699</v>
      </c>
      <c r="G17" s="10">
        <v>15758</v>
      </c>
      <c r="H17" s="10">
        <v>16869.37</v>
      </c>
      <c r="I17" s="11">
        <f t="shared" si="2"/>
        <v>107.05273511866989</v>
      </c>
    </row>
    <row r="18" spans="1:9" ht="51">
      <c r="A18" s="7" t="s">
        <v>4</v>
      </c>
      <c r="B18" s="8" t="s">
        <v>5</v>
      </c>
      <c r="C18" s="9" t="str">
        <f t="shared" si="3"/>
        <v>000 1 11 00000 00 0000 000</v>
      </c>
      <c r="D18" s="28">
        <v>89456327</v>
      </c>
      <c r="E18" s="29">
        <v>90036703.63</v>
      </c>
      <c r="F18" s="29">
        <f t="shared" si="1"/>
        <v>100.64878209229404</v>
      </c>
      <c r="G18" s="10">
        <v>91180377</v>
      </c>
      <c r="H18" s="10">
        <v>91324652.45</v>
      </c>
      <c r="I18" s="11">
        <f t="shared" si="2"/>
        <v>100.15823081100005</v>
      </c>
    </row>
    <row r="19" spans="1:9" ht="51" customHeight="1">
      <c r="A19" s="34" t="s">
        <v>95</v>
      </c>
      <c r="B19" s="8"/>
      <c r="C19" s="35" t="s">
        <v>96</v>
      </c>
      <c r="D19" s="28">
        <v>18300</v>
      </c>
      <c r="E19" s="29">
        <v>18300</v>
      </c>
      <c r="F19" s="29">
        <v>100</v>
      </c>
      <c r="G19" s="10">
        <f>-G192</f>
        <v>0</v>
      </c>
      <c r="H19" s="10">
        <v>0</v>
      </c>
      <c r="I19" s="11">
        <v>0</v>
      </c>
    </row>
    <row r="20" spans="1:9" ht="102">
      <c r="A20" s="7" t="s">
        <v>87</v>
      </c>
      <c r="B20" s="8"/>
      <c r="C20" s="18" t="s">
        <v>88</v>
      </c>
      <c r="D20" s="28">
        <v>85866335</v>
      </c>
      <c r="E20" s="28">
        <v>85944870.96</v>
      </c>
      <c r="F20" s="29">
        <f>E20*100/D20</f>
        <v>100.09146303961849</v>
      </c>
      <c r="G20" s="10">
        <v>88318651</v>
      </c>
      <c r="H20" s="10">
        <v>88393958.78</v>
      </c>
      <c r="I20" s="11">
        <f t="shared" si="2"/>
        <v>100.0852682634385</v>
      </c>
    </row>
    <row r="21" spans="1:9" ht="111.75" customHeight="1">
      <c r="A21" s="7" t="s">
        <v>89</v>
      </c>
      <c r="B21" s="8"/>
      <c r="C21" s="18" t="s">
        <v>90</v>
      </c>
      <c r="D21" s="28">
        <v>0</v>
      </c>
      <c r="E21" s="28">
        <v>0</v>
      </c>
      <c r="F21" s="29">
        <v>0</v>
      </c>
      <c r="G21" s="10">
        <v>924</v>
      </c>
      <c r="H21" s="10">
        <v>924.84</v>
      </c>
      <c r="I21" s="11">
        <f t="shared" si="2"/>
        <v>100.0909090909091</v>
      </c>
    </row>
    <row r="22" spans="1:9" ht="104.25" customHeight="1">
      <c r="A22" s="34" t="s">
        <v>97</v>
      </c>
      <c r="B22" s="8"/>
      <c r="C22" s="35" t="s">
        <v>99</v>
      </c>
      <c r="D22" s="28">
        <v>576</v>
      </c>
      <c r="E22" s="28">
        <v>486.42</v>
      </c>
      <c r="F22" s="29">
        <v>84.45</v>
      </c>
      <c r="G22" s="10">
        <v>0</v>
      </c>
      <c r="H22" s="10">
        <v>0</v>
      </c>
      <c r="I22" s="11">
        <v>0</v>
      </c>
    </row>
    <row r="23" spans="1:9" ht="86.25" customHeight="1">
      <c r="A23" s="34" t="s">
        <v>98</v>
      </c>
      <c r="B23" s="8"/>
      <c r="C23" s="35" t="s">
        <v>100</v>
      </c>
      <c r="D23" s="28">
        <v>1000</v>
      </c>
      <c r="E23" s="28">
        <v>778.42</v>
      </c>
      <c r="F23" s="29">
        <v>77.84</v>
      </c>
      <c r="G23" s="10">
        <v>0</v>
      </c>
      <c r="H23" s="10">
        <v>0</v>
      </c>
      <c r="I23" s="11">
        <v>0</v>
      </c>
    </row>
    <row r="24" spans="1:9" ht="114.75">
      <c r="A24" s="7" t="s">
        <v>91</v>
      </c>
      <c r="B24" s="8"/>
      <c r="C24" s="18" t="s">
        <v>92</v>
      </c>
      <c r="D24" s="28">
        <v>3570116</v>
      </c>
      <c r="E24" s="28">
        <v>4072267.83</v>
      </c>
      <c r="F24" s="29">
        <f aca="true" t="shared" si="4" ref="F24:F52">E24*100/D24</f>
        <v>114.06542056336545</v>
      </c>
      <c r="G24" s="10">
        <v>2860802</v>
      </c>
      <c r="H24" s="10">
        <v>2929768.83</v>
      </c>
      <c r="I24" s="11">
        <f t="shared" si="2"/>
        <v>102.41075160042533</v>
      </c>
    </row>
    <row r="25" spans="1:9" ht="25.5">
      <c r="A25" s="7" t="s">
        <v>6</v>
      </c>
      <c r="B25" s="8" t="s">
        <v>7</v>
      </c>
      <c r="C25" s="7" t="str">
        <f t="shared" si="3"/>
        <v>000 1 12 00000 00 0000 000</v>
      </c>
      <c r="D25" s="28">
        <v>1830000</v>
      </c>
      <c r="E25" s="29">
        <v>1835680.13</v>
      </c>
      <c r="F25" s="29">
        <f t="shared" si="4"/>
        <v>100.31038961748634</v>
      </c>
      <c r="G25" s="10">
        <v>1395000</v>
      </c>
      <c r="H25" s="10">
        <v>1435438.03</v>
      </c>
      <c r="I25" s="11">
        <f t="shared" si="2"/>
        <v>102.8987835125448</v>
      </c>
    </row>
    <row r="26" spans="1:9" ht="38.25">
      <c r="A26" s="7" t="s">
        <v>8</v>
      </c>
      <c r="B26" s="8" t="s">
        <v>9</v>
      </c>
      <c r="C26" s="7" t="str">
        <f t="shared" si="3"/>
        <v>000 1 13 00000 00 0000 000</v>
      </c>
      <c r="D26" s="28">
        <v>20413795.71</v>
      </c>
      <c r="E26" s="29">
        <v>20197816.89</v>
      </c>
      <c r="F26" s="29">
        <f t="shared" si="4"/>
        <v>98.94199578036239</v>
      </c>
      <c r="G26" s="10">
        <v>19921282.16</v>
      </c>
      <c r="H26" s="10">
        <v>19459000.46</v>
      </c>
      <c r="I26" s="11">
        <f t="shared" si="2"/>
        <v>97.67945809769104</v>
      </c>
    </row>
    <row r="27" spans="1:9" ht="38.25">
      <c r="A27" s="7" t="s">
        <v>10</v>
      </c>
      <c r="B27" s="8" t="s">
        <v>11</v>
      </c>
      <c r="C27" s="9" t="str">
        <f t="shared" si="3"/>
        <v>000 1 14 00000 00 0000 000</v>
      </c>
      <c r="D27" s="28">
        <v>3045063</v>
      </c>
      <c r="E27" s="29">
        <v>3064589.91</v>
      </c>
      <c r="F27" s="29">
        <f t="shared" si="4"/>
        <v>100.64126456496959</v>
      </c>
      <c r="G27" s="10">
        <v>5065200</v>
      </c>
      <c r="H27" s="10">
        <v>5187286.66</v>
      </c>
      <c r="I27" s="11">
        <f t="shared" si="2"/>
        <v>102.41030285082523</v>
      </c>
    </row>
    <row r="28" spans="1:9" ht="25.5">
      <c r="A28" s="7" t="s">
        <v>12</v>
      </c>
      <c r="B28" s="8" t="s">
        <v>13</v>
      </c>
      <c r="C28" s="9" t="str">
        <f t="shared" si="3"/>
        <v>000 1 16 00000 00 0000 000</v>
      </c>
      <c r="D28" s="28">
        <v>6157385</v>
      </c>
      <c r="E28" s="29">
        <v>6532339.63</v>
      </c>
      <c r="F28" s="29">
        <f t="shared" si="4"/>
        <v>106.08951088814489</v>
      </c>
      <c r="G28" s="10">
        <v>9456699</v>
      </c>
      <c r="H28" s="10">
        <v>9439608.74</v>
      </c>
      <c r="I28" s="11">
        <f t="shared" si="2"/>
        <v>99.819278799082</v>
      </c>
    </row>
    <row r="29" spans="1:9" ht="12.75">
      <c r="A29" s="7" t="s">
        <v>14</v>
      </c>
      <c r="B29" s="8" t="s">
        <v>15</v>
      </c>
      <c r="C29" s="9" t="str">
        <f aca="true" t="shared" si="5" ref="C29:C35">IF(LEFT(B29,5)="000 8","X",B29)</f>
        <v>000 1 17 00000 00 0000 000</v>
      </c>
      <c r="D29" s="28">
        <v>447687.86</v>
      </c>
      <c r="E29" s="29">
        <v>460683</v>
      </c>
      <c r="F29" s="29">
        <f t="shared" si="4"/>
        <v>102.90272333942671</v>
      </c>
      <c r="G29" s="10">
        <v>1444440.94</v>
      </c>
      <c r="H29" s="10">
        <v>1507865.08</v>
      </c>
      <c r="I29" s="11">
        <f t="shared" si="2"/>
        <v>104.39091265302963</v>
      </c>
    </row>
    <row r="30" spans="1:9" ht="66.75" customHeight="1">
      <c r="A30" s="34" t="s">
        <v>29</v>
      </c>
      <c r="B30" s="35">
        <v>8420</v>
      </c>
      <c r="C30" s="35" t="s">
        <v>101</v>
      </c>
      <c r="D30" s="28">
        <v>-18328255.16</v>
      </c>
      <c r="E30" s="29">
        <v>-18328255.16</v>
      </c>
      <c r="F30" s="29">
        <f t="shared" si="4"/>
        <v>100</v>
      </c>
      <c r="G30" s="10">
        <v>0</v>
      </c>
      <c r="H30" s="10">
        <v>0</v>
      </c>
      <c r="I30" s="11">
        <v>0</v>
      </c>
    </row>
    <row r="31" spans="1:9" ht="12.75">
      <c r="A31" s="12" t="s">
        <v>16</v>
      </c>
      <c r="B31" s="13" t="s">
        <v>17</v>
      </c>
      <c r="C31" s="14" t="str">
        <f t="shared" si="5"/>
        <v>000 2 00 00000 00 0000 000</v>
      </c>
      <c r="D31" s="26">
        <v>652838019.42</v>
      </c>
      <c r="E31" s="27">
        <v>647263950.8</v>
      </c>
      <c r="F31" s="27">
        <f t="shared" si="4"/>
        <v>99.14617892123498</v>
      </c>
      <c r="G31" s="15">
        <v>712936569.26</v>
      </c>
      <c r="H31" s="15">
        <v>696740800.55</v>
      </c>
      <c r="I31" s="16">
        <f t="shared" si="2"/>
        <v>97.72830158974584</v>
      </c>
    </row>
    <row r="32" spans="1:9" ht="38.25">
      <c r="A32" s="7" t="s">
        <v>18</v>
      </c>
      <c r="B32" s="8" t="s">
        <v>19</v>
      </c>
      <c r="C32" s="9" t="str">
        <f t="shared" si="5"/>
        <v>000 2 02 00000 00 0000 000</v>
      </c>
      <c r="D32" s="28">
        <v>648063531.66</v>
      </c>
      <c r="E32" s="29">
        <v>641475659.02</v>
      </c>
      <c r="F32" s="29">
        <f t="shared" si="4"/>
        <v>98.98345265268587</v>
      </c>
      <c r="G32" s="10">
        <v>706434081.12</v>
      </c>
      <c r="H32" s="10">
        <v>690275244.29</v>
      </c>
      <c r="I32" s="11">
        <f t="shared" si="2"/>
        <v>97.71261929996619</v>
      </c>
    </row>
    <row r="33" spans="1:9" ht="38.25">
      <c r="A33" s="7" t="s">
        <v>20</v>
      </c>
      <c r="B33" s="8" t="s">
        <v>21</v>
      </c>
      <c r="C33" s="9" t="str">
        <f t="shared" si="5"/>
        <v>000 2 02 01000 00 0000 151</v>
      </c>
      <c r="D33" s="28">
        <v>124930600</v>
      </c>
      <c r="E33" s="29">
        <v>124930600</v>
      </c>
      <c r="F33" s="29">
        <f t="shared" si="4"/>
        <v>100</v>
      </c>
      <c r="G33" s="10">
        <v>122881100</v>
      </c>
      <c r="H33" s="10">
        <v>122881100</v>
      </c>
      <c r="I33" s="11">
        <f t="shared" si="2"/>
        <v>100</v>
      </c>
    </row>
    <row r="34" spans="1:9" ht="50.25" customHeight="1">
      <c r="A34" s="7" t="s">
        <v>22</v>
      </c>
      <c r="B34" s="8" t="s">
        <v>23</v>
      </c>
      <c r="C34" s="9" t="str">
        <f t="shared" si="5"/>
        <v>000 2 02 02000 00 0000 151</v>
      </c>
      <c r="D34" s="28">
        <v>193615380</v>
      </c>
      <c r="E34" s="29">
        <v>192440672.93</v>
      </c>
      <c r="F34" s="29">
        <f t="shared" si="4"/>
        <v>99.39327801851279</v>
      </c>
      <c r="G34" s="10">
        <v>208143770.54</v>
      </c>
      <c r="H34" s="10">
        <v>196139200.57</v>
      </c>
      <c r="I34" s="11">
        <f t="shared" si="2"/>
        <v>94.23255861135992</v>
      </c>
    </row>
    <row r="35" spans="1:9" ht="38.25">
      <c r="A35" s="7" t="s">
        <v>24</v>
      </c>
      <c r="B35" s="8" t="s">
        <v>25</v>
      </c>
      <c r="C35" s="9" t="str">
        <f t="shared" si="5"/>
        <v>000 2 02 03000 00 0000 151</v>
      </c>
      <c r="D35" s="28">
        <v>327674404.66</v>
      </c>
      <c r="E35" s="29">
        <v>322261239.09</v>
      </c>
      <c r="F35" s="29">
        <f t="shared" si="4"/>
        <v>98.34800475929244</v>
      </c>
      <c r="G35" s="10">
        <v>375241110.58</v>
      </c>
      <c r="H35" s="10">
        <v>371086843.72</v>
      </c>
      <c r="I35" s="11">
        <f t="shared" si="2"/>
        <v>98.89290732202055</v>
      </c>
    </row>
    <row r="36" spans="1:9" ht="12.75">
      <c r="A36" s="7" t="s">
        <v>67</v>
      </c>
      <c r="B36" s="8" t="s">
        <v>26</v>
      </c>
      <c r="C36" s="9" t="str">
        <f>IF(LEFT(B36,5)="000 8","X",B36)</f>
        <v>000 2 02 04000 00 0000 151</v>
      </c>
      <c r="D36" s="28">
        <v>168100</v>
      </c>
      <c r="E36" s="29">
        <v>168100</v>
      </c>
      <c r="F36" s="29">
        <f t="shared" si="4"/>
        <v>100</v>
      </c>
      <c r="G36" s="10">
        <v>168100</v>
      </c>
      <c r="H36" s="10">
        <v>168100</v>
      </c>
      <c r="I36" s="11">
        <f t="shared" si="2"/>
        <v>100</v>
      </c>
    </row>
    <row r="37" spans="1:9" ht="33" customHeight="1">
      <c r="A37" s="34" t="s">
        <v>102</v>
      </c>
      <c r="B37" s="35">
        <v>15630</v>
      </c>
      <c r="C37" s="35" t="s">
        <v>103</v>
      </c>
      <c r="D37" s="28">
        <v>1675047</v>
      </c>
      <c r="E37" s="29">
        <v>1675047</v>
      </c>
      <c r="F37" s="29">
        <f t="shared" si="4"/>
        <v>100</v>
      </c>
      <c r="G37" s="10">
        <v>0</v>
      </c>
      <c r="H37" s="10">
        <v>0</v>
      </c>
      <c r="I37" s="11">
        <v>0</v>
      </c>
    </row>
    <row r="38" spans="1:9" ht="25.5">
      <c r="A38" s="7" t="s">
        <v>27</v>
      </c>
      <c r="B38" s="8" t="s">
        <v>28</v>
      </c>
      <c r="C38" s="9" t="str">
        <f>IF(LEFT(B38,5)="000 8","X",B38)</f>
        <v>000 2 07 00000 00 0000 180</v>
      </c>
      <c r="D38" s="28">
        <v>4774487.76</v>
      </c>
      <c r="E38" s="29">
        <v>5788291.78</v>
      </c>
      <c r="F38" s="29">
        <v>121.23</v>
      </c>
      <c r="G38" s="10">
        <v>7970346</v>
      </c>
      <c r="H38" s="10">
        <v>7995603.82</v>
      </c>
      <c r="I38" s="11">
        <f t="shared" si="2"/>
        <v>100.31689740947256</v>
      </c>
    </row>
    <row r="39" spans="1:9" ht="63" customHeight="1">
      <c r="A39" s="7" t="s">
        <v>29</v>
      </c>
      <c r="B39" s="8" t="s">
        <v>30</v>
      </c>
      <c r="C39" s="9" t="str">
        <f>IF(LEFT(B39,5)="000 8","X",B39)</f>
        <v>000 2 19 00000 00 0000 000</v>
      </c>
      <c r="D39" s="28">
        <v>0</v>
      </c>
      <c r="E39" s="29">
        <v>0</v>
      </c>
      <c r="F39" s="29">
        <v>0</v>
      </c>
      <c r="G39" s="10">
        <v>-1500162.08</v>
      </c>
      <c r="H39" s="10">
        <v>-1530047.56</v>
      </c>
      <c r="I39" s="11">
        <f t="shared" si="2"/>
        <v>101.99215007487724</v>
      </c>
    </row>
    <row r="40" spans="1:9" ht="30.75" customHeight="1">
      <c r="A40" s="12" t="s">
        <v>31</v>
      </c>
      <c r="B40" s="13" t="s">
        <v>32</v>
      </c>
      <c r="C40" s="14" t="str">
        <f>IF(LEFT(B40,5)="000 8","X",B40)</f>
        <v>000 3 00 00000 00 0000 000</v>
      </c>
      <c r="D40" s="30">
        <v>0</v>
      </c>
      <c r="E40" s="30">
        <v>0</v>
      </c>
      <c r="F40" s="29">
        <v>0</v>
      </c>
      <c r="G40" s="15">
        <v>8251667.57</v>
      </c>
      <c r="H40" s="15">
        <v>8251667.57</v>
      </c>
      <c r="I40" s="16">
        <f t="shared" si="2"/>
        <v>100</v>
      </c>
    </row>
    <row r="41" spans="1:9" ht="12.75">
      <c r="A41" s="12" t="s">
        <v>33</v>
      </c>
      <c r="B41" s="13" t="s">
        <v>34</v>
      </c>
      <c r="C41" s="14" t="str">
        <f aca="true" t="shared" si="6" ref="C41:C53">IF(OR(LEFT(B41,5)="000 9",LEFT(B41,5)="000 7"),"X",B41)</f>
        <v>X</v>
      </c>
      <c r="D41" s="26">
        <v>989796687.17</v>
      </c>
      <c r="E41" s="27">
        <v>969369843.71</v>
      </c>
      <c r="F41" s="27">
        <f aca="true" t="shared" si="7" ref="F41:F51">E41*100/D41</f>
        <v>97.93625865546147</v>
      </c>
      <c r="G41" s="15">
        <v>1077789652.51</v>
      </c>
      <c r="H41" s="15">
        <v>1040585640.79</v>
      </c>
      <c r="I41" s="16">
        <f t="shared" si="2"/>
        <v>96.54811941890908</v>
      </c>
    </row>
    <row r="42" spans="1:9" ht="12.75">
      <c r="A42" s="7" t="s">
        <v>35</v>
      </c>
      <c r="B42" s="8" t="s">
        <v>36</v>
      </c>
      <c r="C42" s="9" t="str">
        <f t="shared" si="6"/>
        <v>000 0100 0000000 000 000</v>
      </c>
      <c r="D42" s="28">
        <v>97943546.05</v>
      </c>
      <c r="E42" s="29">
        <v>95956196.59</v>
      </c>
      <c r="F42" s="29">
        <f t="shared" si="7"/>
        <v>97.97092351650669</v>
      </c>
      <c r="G42" s="10">
        <v>104348831.3</v>
      </c>
      <c r="H42" s="10">
        <v>101532290.58</v>
      </c>
      <c r="I42" s="11">
        <f t="shared" si="2"/>
        <v>97.30084114511784</v>
      </c>
    </row>
    <row r="43" spans="1:9" ht="12.75">
      <c r="A43" s="7" t="s">
        <v>42</v>
      </c>
      <c r="B43" s="8" t="s">
        <v>43</v>
      </c>
      <c r="C43" s="9" t="str">
        <f t="shared" si="6"/>
        <v>000 0200 0000000 000 000</v>
      </c>
      <c r="D43" s="28">
        <v>1384800</v>
      </c>
      <c r="E43" s="29">
        <v>1357381.66</v>
      </c>
      <c r="F43" s="29">
        <f t="shared" si="7"/>
        <v>98.02005054881572</v>
      </c>
      <c r="G43" s="10">
        <v>1587424.4</v>
      </c>
      <c r="H43" s="10">
        <v>1586738.4</v>
      </c>
      <c r="I43" s="11">
        <f t="shared" si="2"/>
        <v>99.9567853436044</v>
      </c>
    </row>
    <row r="44" spans="1:9" ht="25.5">
      <c r="A44" s="7" t="s">
        <v>44</v>
      </c>
      <c r="B44" s="8" t="s">
        <v>45</v>
      </c>
      <c r="C44" s="9" t="str">
        <f t="shared" si="6"/>
        <v>000 0300 0000000 000 000</v>
      </c>
      <c r="D44" s="28">
        <v>3397565.39</v>
      </c>
      <c r="E44" s="29">
        <v>3343670.7</v>
      </c>
      <c r="F44" s="29">
        <f t="shared" si="7"/>
        <v>98.41372618879898</v>
      </c>
      <c r="G44" s="10">
        <v>3462734.06</v>
      </c>
      <c r="H44" s="10">
        <v>3381022.41</v>
      </c>
      <c r="I44" s="11">
        <f t="shared" si="2"/>
        <v>97.64025626617136</v>
      </c>
    </row>
    <row r="45" spans="1:9" ht="12.75">
      <c r="A45" s="7" t="s">
        <v>46</v>
      </c>
      <c r="B45" s="8" t="s">
        <v>47</v>
      </c>
      <c r="C45" s="9" t="str">
        <f t="shared" si="6"/>
        <v>000 0400 0000000 000 000</v>
      </c>
      <c r="D45" s="28">
        <v>19325116</v>
      </c>
      <c r="E45" s="29">
        <v>19197951.96</v>
      </c>
      <c r="F45" s="29">
        <f t="shared" si="7"/>
        <v>99.34197528232173</v>
      </c>
      <c r="G45" s="10">
        <v>30053041.01</v>
      </c>
      <c r="H45" s="10">
        <v>29890955.63</v>
      </c>
      <c r="I45" s="11">
        <f t="shared" si="2"/>
        <v>99.46066895544425</v>
      </c>
    </row>
    <row r="46" spans="1:9" ht="12.75">
      <c r="A46" s="7" t="s">
        <v>48</v>
      </c>
      <c r="B46" s="8" t="s">
        <v>49</v>
      </c>
      <c r="C46" s="9" t="str">
        <f t="shared" si="6"/>
        <v>000 0500 0000000 000 000</v>
      </c>
      <c r="D46" s="28">
        <v>136357216.72</v>
      </c>
      <c r="E46" s="29">
        <v>134832595.61</v>
      </c>
      <c r="F46" s="29">
        <f t="shared" si="7"/>
        <v>98.88189188172512</v>
      </c>
      <c r="G46" s="10">
        <v>139822608.06</v>
      </c>
      <c r="H46" s="10">
        <v>137875681.02</v>
      </c>
      <c r="I46" s="11">
        <f t="shared" si="2"/>
        <v>98.60757350544876</v>
      </c>
    </row>
    <row r="47" spans="1:9" ht="12.75">
      <c r="A47" s="7" t="s">
        <v>50</v>
      </c>
      <c r="B47" s="8" t="s">
        <v>51</v>
      </c>
      <c r="C47" s="9" t="str">
        <f t="shared" si="6"/>
        <v>000 0600 0000000 000 000</v>
      </c>
      <c r="D47" s="28">
        <v>0</v>
      </c>
      <c r="E47" s="29">
        <v>0</v>
      </c>
      <c r="F47" s="29">
        <v>0</v>
      </c>
      <c r="G47" s="10">
        <v>69719</v>
      </c>
      <c r="H47" s="10">
        <v>69719</v>
      </c>
      <c r="I47" s="11">
        <f t="shared" si="2"/>
        <v>100</v>
      </c>
    </row>
    <row r="48" spans="1:9" ht="12.75">
      <c r="A48" s="7" t="s">
        <v>52</v>
      </c>
      <c r="B48" s="8" t="s">
        <v>53</v>
      </c>
      <c r="C48" s="9" t="str">
        <f t="shared" si="6"/>
        <v>000 0700 0000000 000 000</v>
      </c>
      <c r="D48" s="28">
        <v>339631222.03</v>
      </c>
      <c r="E48" s="29">
        <v>332826570.61</v>
      </c>
      <c r="F48" s="29">
        <f t="shared" si="7"/>
        <v>97.99645881219986</v>
      </c>
      <c r="G48" s="10">
        <v>408938079.01</v>
      </c>
      <c r="H48" s="10">
        <v>400807702.22</v>
      </c>
      <c r="I48" s="11">
        <f t="shared" si="2"/>
        <v>98.01183181334376</v>
      </c>
    </row>
    <row r="49" spans="1:9" ht="12.75">
      <c r="A49" s="7" t="s">
        <v>54</v>
      </c>
      <c r="B49" s="8" t="s">
        <v>55</v>
      </c>
      <c r="C49" s="9" t="str">
        <f t="shared" si="6"/>
        <v>000 0800 0000000 000 000</v>
      </c>
      <c r="D49" s="28">
        <v>75860475.22</v>
      </c>
      <c r="E49" s="29">
        <v>74478728.15</v>
      </c>
      <c r="F49" s="29">
        <f t="shared" si="7"/>
        <v>98.17856786950934</v>
      </c>
      <c r="G49" s="10">
        <v>80670453.39</v>
      </c>
      <c r="H49" s="10">
        <v>78924611.02</v>
      </c>
      <c r="I49" s="11">
        <f t="shared" si="2"/>
        <v>97.83583419128716</v>
      </c>
    </row>
    <row r="50" spans="1:9" ht="12.75">
      <c r="A50" s="7" t="s">
        <v>56</v>
      </c>
      <c r="B50" s="8" t="s">
        <v>57</v>
      </c>
      <c r="C50" s="9" t="str">
        <f t="shared" si="6"/>
        <v>000 0900 0000000 000 000</v>
      </c>
      <c r="D50" s="28">
        <v>113400047.69</v>
      </c>
      <c r="E50" s="29">
        <v>110025930.4</v>
      </c>
      <c r="F50" s="29">
        <f t="shared" si="7"/>
        <v>97.0245891789889</v>
      </c>
      <c r="G50" s="10">
        <v>100011206.64</v>
      </c>
      <c r="H50" s="10">
        <v>85926659.93</v>
      </c>
      <c r="I50" s="11">
        <f t="shared" si="2"/>
        <v>85.91703151757913</v>
      </c>
    </row>
    <row r="51" spans="1:9" ht="12.75">
      <c r="A51" s="7" t="s">
        <v>58</v>
      </c>
      <c r="B51" s="8" t="s">
        <v>59</v>
      </c>
      <c r="C51" s="9" t="str">
        <f t="shared" si="6"/>
        <v>000 1000 0000000 000 000</v>
      </c>
      <c r="D51" s="28">
        <v>202156398.07</v>
      </c>
      <c r="E51" s="29">
        <v>197010518.03</v>
      </c>
      <c r="F51" s="29">
        <f t="shared" si="7"/>
        <v>97.45450547737889</v>
      </c>
      <c r="G51" s="10">
        <v>206288192.04</v>
      </c>
      <c r="H51" s="10">
        <v>198090036.86</v>
      </c>
      <c r="I51" s="11">
        <f t="shared" si="2"/>
        <v>96.02587278557837</v>
      </c>
    </row>
    <row r="52" spans="1:9" ht="12.75">
      <c r="A52" s="7" t="s">
        <v>60</v>
      </c>
      <c r="B52" s="8" t="s">
        <v>61</v>
      </c>
      <c r="C52" s="9" t="str">
        <f t="shared" si="6"/>
        <v>000 1100 0000000 000 000</v>
      </c>
      <c r="D52" s="28">
        <v>340300</v>
      </c>
      <c r="E52" s="29">
        <v>340300</v>
      </c>
      <c r="F52" s="29">
        <f t="shared" si="4"/>
        <v>100</v>
      </c>
      <c r="G52" s="10">
        <v>1001711.39</v>
      </c>
      <c r="H52" s="10">
        <v>1001711.39</v>
      </c>
      <c r="I52" s="11">
        <f t="shared" si="2"/>
        <v>100</v>
      </c>
    </row>
    <row r="53" spans="1:9" ht="25.5">
      <c r="A53" s="7" t="s">
        <v>62</v>
      </c>
      <c r="B53" s="8" t="s">
        <v>63</v>
      </c>
      <c r="C53" s="9" t="str">
        <f t="shared" si="6"/>
        <v>000 1300 0000000 000 000</v>
      </c>
      <c r="D53" s="28">
        <v>0</v>
      </c>
      <c r="E53" s="29">
        <v>0</v>
      </c>
      <c r="F53" s="29">
        <v>0</v>
      </c>
      <c r="G53" s="10">
        <v>1535652.21</v>
      </c>
      <c r="H53" s="10">
        <v>1498512.33</v>
      </c>
      <c r="I53" s="11">
        <f t="shared" si="2"/>
        <v>97.58149144981206</v>
      </c>
    </row>
    <row r="54" spans="6:8" ht="12.75">
      <c r="F54"/>
      <c r="G54"/>
      <c r="H54"/>
    </row>
  </sheetData>
  <sheetProtection/>
  <mergeCells count="7">
    <mergeCell ref="G4:I4"/>
    <mergeCell ref="A1:I1"/>
    <mergeCell ref="A2:I2"/>
    <mergeCell ref="A4:A5"/>
    <mergeCell ref="D4:F4"/>
    <mergeCell ref="B4:B5"/>
    <mergeCell ref="C4:C5"/>
  </mergeCells>
  <printOptions/>
  <pageMargins left="0.7874015748031497" right="0.3937007874015748" top="0.5118110236220472" bottom="0.5905511811023623" header="0.1968503937007874" footer="0.1968503937007874"/>
  <pageSetup horizontalDpi="600" verticalDpi="600" orientation="landscape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ОАБП</cp:lastModifiedBy>
  <cp:lastPrinted>2012-04-09T07:07:09Z</cp:lastPrinted>
  <dcterms:created xsi:type="dcterms:W3CDTF">1999-06-18T11:49:53Z</dcterms:created>
  <dcterms:modified xsi:type="dcterms:W3CDTF">2012-04-09T07:09:37Z</dcterms:modified>
  <cp:category/>
  <cp:version/>
  <cp:contentType/>
  <cp:contentStatus/>
</cp:coreProperties>
</file>